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ément\Desktop\FQJC\CE\CE2022\"/>
    </mc:Choice>
  </mc:AlternateContent>
  <xr:revisionPtr revIDLastSave="0" documentId="8_{F57BB9E8-EBD8-4F19-9DB4-C99FCB08F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definedNames>
    <definedName name="_xlnm.Print_Titles" localSheetId="0">'2021'!$44:$44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I39" i="1"/>
  <c r="H39" i="1"/>
  <c r="I24" i="1"/>
  <c r="G24" i="1"/>
  <c r="H24" i="1"/>
  <c r="I115" i="1"/>
  <c r="I101" i="1"/>
  <c r="I103" i="1" s="1"/>
  <c r="I79" i="1"/>
  <c r="I59" i="1"/>
  <c r="I56" i="1"/>
  <c r="I53" i="1"/>
  <c r="I48" i="1"/>
  <c r="I33" i="1"/>
  <c r="I18" i="1"/>
  <c r="I12" i="1"/>
  <c r="I96" i="1"/>
  <c r="H33" i="1"/>
  <c r="I109" i="1" l="1"/>
  <c r="I75" i="1"/>
  <c r="I61" i="1"/>
  <c r="G70" i="1"/>
  <c r="I41" i="1"/>
  <c r="I135" i="1" s="1"/>
  <c r="I87" i="1"/>
  <c r="G33" i="1"/>
  <c r="H96" i="1"/>
  <c r="G96" i="1"/>
  <c r="H87" i="1"/>
  <c r="G87" i="1"/>
  <c r="I129" i="1" l="1"/>
  <c r="I130" i="1" s="1"/>
  <c r="H75" i="1"/>
  <c r="H79" i="1"/>
  <c r="G79" i="1"/>
  <c r="I136" i="1" l="1"/>
  <c r="I138" i="1" s="1"/>
  <c r="I132" i="1"/>
  <c r="G75" i="1"/>
  <c r="G129" i="1"/>
  <c r="H129" i="1"/>
  <c r="H70" i="1"/>
  <c r="H115" i="1" l="1"/>
  <c r="G115" i="1"/>
  <c r="H109" i="1"/>
  <c r="G109" i="1"/>
  <c r="H101" i="1"/>
  <c r="H103" i="1" s="1"/>
  <c r="G101" i="1"/>
  <c r="H59" i="1"/>
  <c r="G59" i="1"/>
  <c r="H56" i="1"/>
  <c r="G56" i="1"/>
  <c r="H53" i="1"/>
  <c r="G53" i="1"/>
  <c r="H48" i="1"/>
  <c r="G48" i="1"/>
  <c r="H18" i="1"/>
  <c r="G18" i="1"/>
  <c r="H12" i="1"/>
  <c r="G12" i="1"/>
  <c r="H41" i="1" l="1"/>
  <c r="G103" i="1"/>
  <c r="G41" i="1"/>
  <c r="H135" i="1"/>
  <c r="G61" i="1"/>
  <c r="H61" i="1"/>
  <c r="H130" i="1" s="1"/>
  <c r="G130" i="1" l="1"/>
  <c r="G135" i="1"/>
  <c r="H136" i="1"/>
  <c r="H138" i="1" s="1"/>
  <c r="G136" i="1" l="1"/>
  <c r="H132" i="1"/>
  <c r="G132" i="1"/>
  <c r="G138" i="1" l="1"/>
</calcChain>
</file>

<file path=xl/sharedStrings.xml><?xml version="1.0" encoding="utf-8"?>
<sst xmlns="http://schemas.openxmlformats.org/spreadsheetml/2006/main" count="132" uniqueCount="108">
  <si>
    <t>Intérêts-Compte épargne/ING-Direct</t>
  </si>
  <si>
    <t>Total des revenus de placements</t>
  </si>
  <si>
    <t>REVENUS DE PROPRIÉTÉS EN LOCATION</t>
  </si>
  <si>
    <t>Location propriété / Chabot</t>
  </si>
  <si>
    <t>Location propriété / Charny</t>
  </si>
  <si>
    <t>Total des revenus de propriétés</t>
  </si>
  <si>
    <t>AUTRES REVENUS</t>
  </si>
  <si>
    <t>Dons</t>
  </si>
  <si>
    <t>Total - Autres revenus</t>
  </si>
  <si>
    <t>CHARGES</t>
  </si>
  <si>
    <t>PROPRIÉTÉS EN LOCATION</t>
  </si>
  <si>
    <t>Propriété - Chabot - Impôts foncier</t>
  </si>
  <si>
    <t>Propriété - Charny - Impôts foncier</t>
  </si>
  <si>
    <t>Total - Impôts fonciers</t>
  </si>
  <si>
    <t>Assurances</t>
  </si>
  <si>
    <t>Total-Propriétés en location</t>
  </si>
  <si>
    <t>Frais postaux et messagerie</t>
  </si>
  <si>
    <t>Frais de déplacements</t>
  </si>
  <si>
    <t>Total des charges salariales</t>
  </si>
  <si>
    <t>Prix Raymond Gingras-Lauréats</t>
  </si>
  <si>
    <t>Bourse Ruby Cormier - Lauréats</t>
  </si>
  <si>
    <t>Charges sociales et avantages soc.</t>
  </si>
  <si>
    <t>Total des coûts de main d'oeuvre</t>
  </si>
  <si>
    <t>HONORAIRES &amp; SERVICES CONTRACTUE...</t>
  </si>
  <si>
    <t>Frais de gestion</t>
  </si>
  <si>
    <t>Service contractuel - Comptabilité</t>
  </si>
  <si>
    <t>Honoraires prof. - Vérification</t>
  </si>
  <si>
    <t>Total - Honoraires &amp; serv. contract</t>
  </si>
  <si>
    <t>BUREAU</t>
  </si>
  <si>
    <t>Loyer</t>
  </si>
  <si>
    <t>Assurance</t>
  </si>
  <si>
    <t>Réparations et entretien</t>
  </si>
  <si>
    <t>Total - Bureau</t>
  </si>
  <si>
    <t>DÉPENSES D'ADMINISTRATION</t>
  </si>
  <si>
    <t>Service téléphonique et Internet</t>
  </si>
  <si>
    <t>Permis et droits</t>
  </si>
  <si>
    <t>Droits d'adhésions, cotisations</t>
  </si>
  <si>
    <t>Repas et frais de représentation</t>
  </si>
  <si>
    <t>Réunions, comités du C. A.</t>
  </si>
  <si>
    <t>Total - Dépenses d'administration</t>
  </si>
  <si>
    <t>TOTAL CHARGES</t>
  </si>
  <si>
    <t>BÉNÉFICE NET</t>
  </si>
  <si>
    <t>PRODUITS</t>
  </si>
  <si>
    <t>REVENUS DE PLACEMENTS</t>
  </si>
  <si>
    <t>Rev./Placements Desjardins GP</t>
  </si>
  <si>
    <t>Total - Entretien</t>
  </si>
  <si>
    <t>ADMINISTRATION - main d'œuvre</t>
  </si>
  <si>
    <t>Équip. fourn. bureau et imprimerie</t>
  </si>
  <si>
    <t>Assurance responsabilité CA</t>
  </si>
  <si>
    <t>Support individualisé aux jeunes</t>
  </si>
  <si>
    <t>Total des produits</t>
  </si>
  <si>
    <t>Total des charges</t>
  </si>
  <si>
    <t>Honoraires de gestion - Desjardins</t>
  </si>
  <si>
    <t>Total - frais placements</t>
  </si>
  <si>
    <t>PLACEMENTS</t>
  </si>
  <si>
    <t>Formation et perfectionnement</t>
  </si>
  <si>
    <t>Batisse - Chabot - Amortissement</t>
  </si>
  <si>
    <t>Batisse - Charny - Amortissement</t>
  </si>
  <si>
    <t>Total - Amortissement</t>
  </si>
  <si>
    <t>PROGRAMME - SOUTIEN DIRECT AUX JEUNES</t>
  </si>
  <si>
    <t>Bourse M.-A. Bouchard-Lauréat</t>
  </si>
  <si>
    <t>Total - Programme - SOUTIEN DIRECT AUX JEUNES</t>
  </si>
  <si>
    <t>PROGRAMME - SOUTIEN AUX INTERVENANTS</t>
  </si>
  <si>
    <t>Total - Programme - SOUTIEN AUX INTERVENANTS</t>
  </si>
  <si>
    <t>PROGRAMME - SOUTIEN À LA RECHERCHE</t>
  </si>
  <si>
    <t>Bourse de rédaction Bruno Cormier - Lauréat</t>
  </si>
  <si>
    <t>PROGRAMME - PROJETS NOVATEURS INTERVENTION JC</t>
  </si>
  <si>
    <t>Total - Programme - Projets novateurs intervention JC</t>
  </si>
  <si>
    <t xml:space="preserve">Propriété - Chabot - Entretien  </t>
  </si>
  <si>
    <t xml:space="preserve">Propriété - Charny - Entretien </t>
  </si>
  <si>
    <t>Gain/Perte Variation de la valeur des placements</t>
  </si>
  <si>
    <t xml:space="preserve">Salaires et traitement                                                          </t>
  </si>
  <si>
    <t>Entretien du site web</t>
  </si>
  <si>
    <t>Résultats</t>
  </si>
  <si>
    <t>Réunions, comités et congrès</t>
  </si>
  <si>
    <t>Projets spéciaux (Pour groupes de jeunes)</t>
  </si>
  <si>
    <t>PROGRAMME - Promotion de la mission de la FQJC</t>
  </si>
  <si>
    <t>Participation à des colloques ou autres activités de promotion</t>
  </si>
  <si>
    <t>Budget discrétionnaire du coordonnateur</t>
  </si>
  <si>
    <t>Prix Gilles Roussel - Lauréat</t>
  </si>
  <si>
    <t>Total - Programme - SOUTIEN À LA RECHERCHE</t>
  </si>
  <si>
    <t>Total - Programme - Promotion de la mission de la FQJC</t>
  </si>
  <si>
    <t>ACTES - Financement</t>
  </si>
  <si>
    <t>Budget 2021</t>
  </si>
  <si>
    <t>Dons suite à une ordonnance</t>
  </si>
  <si>
    <t>Autres revenus</t>
  </si>
  <si>
    <t>SAMVA</t>
  </si>
  <si>
    <t>CIUSSCSDM/ACTES (Début juillet 2019)</t>
  </si>
  <si>
    <t>CISSSAT/LOTUS (Début septembre 2021)</t>
  </si>
  <si>
    <t>CISSSBSL/SENS (Début en septembre 2019)</t>
  </si>
  <si>
    <t>CIUSSSCSDM/CMS (5000$ report d'activités prévues en 2018)</t>
  </si>
  <si>
    <t>RÉEL 2021</t>
  </si>
  <si>
    <t>2021-12-31</t>
  </si>
  <si>
    <t>Budget 2022</t>
  </si>
  <si>
    <t>PROGRAMME- PROJETS NOVATEURS</t>
  </si>
  <si>
    <t>Financement Sécurité publique</t>
  </si>
  <si>
    <t>Financement S. P. Q. Part FQJC</t>
  </si>
  <si>
    <t xml:space="preserve"> </t>
  </si>
  <si>
    <t>Total - Programmes Projets novateurs</t>
  </si>
  <si>
    <t>Dons - À la suite d'un décès</t>
  </si>
  <si>
    <t>DONS VIA DES SERVICES DE PERCEPTION</t>
  </si>
  <si>
    <t>Campagne de financement - Autres dons</t>
  </si>
  <si>
    <t>Dons PayPal</t>
  </si>
  <si>
    <t>Total - Dons Services de perception</t>
  </si>
  <si>
    <t>Commissions sur perception des dons</t>
  </si>
  <si>
    <t>X</t>
  </si>
  <si>
    <r>
      <t xml:space="preserve"> BUDGET</t>
    </r>
    <r>
      <rPr>
        <b/>
        <sz val="10"/>
        <color rgb="FFFF0000"/>
        <rFont val="Arial"/>
        <family val="2"/>
      </rPr>
      <t xml:space="preserve"> 2022 Version 1 (2022-02-04)</t>
    </r>
  </si>
  <si>
    <t>TVOLET TRANSFÉRABILITÉ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</si>
</sst>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_-* #,##0.00\ _$\-;_-* &quot;-&quot;??\ _$_-;_-@_-"/>
    <numFmt numFmtId="165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2"/>
      <name val="Calibri"/>
      <family val="2"/>
      <scheme val="minor"/>
    </font>
    <font>
      <b/>
      <sz val="10"/>
      <color theme="3"/>
      <name val="Arial"/>
      <family val="2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10"/>
      <color rgb="FFFF0000"/>
      <name val="Arial"/>
      <family val="2"/>
    </font>
    <font>
      <sz val="8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164" fontId="5" fillId="0" borderId="1" xfId="0" applyNumberFormat="1" applyFont="1" applyBorder="1"/>
    <xf numFmtId="164" fontId="7" fillId="0" borderId="1" xfId="0" applyNumberFormat="1" applyFont="1" applyBorder="1"/>
    <xf numFmtId="164" fontId="6" fillId="0" borderId="1" xfId="0" applyNumberFormat="1" applyFont="1" applyBorder="1" applyAlignment="1">
      <alignment horizontal="left" wrapText="1"/>
    </xf>
    <xf numFmtId="3" fontId="5" fillId="0" borderId="1" xfId="1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3" fontId="6" fillId="0" borderId="1" xfId="1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left" wrapText="1"/>
    </xf>
    <xf numFmtId="3" fontId="6" fillId="0" borderId="1" xfId="1" applyNumberFormat="1" applyFont="1" applyBorder="1" applyAlignment="1" applyProtection="1">
      <alignment wrapText="1"/>
      <protection locked="0"/>
    </xf>
    <xf numFmtId="4" fontId="6" fillId="0" borderId="1" xfId="1" applyNumberFormat="1" applyFont="1" applyBorder="1" applyAlignment="1" applyProtection="1">
      <alignment wrapText="1"/>
      <protection locked="0"/>
    </xf>
    <xf numFmtId="164" fontId="6" fillId="0" borderId="1" xfId="0" applyNumberFormat="1" applyFont="1" applyBorder="1"/>
    <xf numFmtId="164" fontId="5" fillId="0" borderId="4" xfId="0" applyNumberFormat="1" applyFont="1" applyBorder="1"/>
    <xf numFmtId="164" fontId="6" fillId="2" borderId="1" xfId="0" applyNumberFormat="1" applyFont="1" applyFill="1" applyBorder="1" applyAlignment="1">
      <alignment horizontal="left" wrapText="1"/>
    </xf>
    <xf numFmtId="164" fontId="3" fillId="3" borderId="0" xfId="0" applyNumberFormat="1" applyFont="1" applyFill="1" applyAlignment="1">
      <alignment vertical="center"/>
    </xf>
    <xf numFmtId="164" fontId="3" fillId="5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 wrapText="1"/>
    </xf>
    <xf numFmtId="4" fontId="6" fillId="0" borderId="1" xfId="0" applyNumberFormat="1" applyFont="1" applyBorder="1" applyAlignment="1">
      <alignment horizontal="left" wrapText="1"/>
    </xf>
    <xf numFmtId="4" fontId="6" fillId="0" borderId="1" xfId="1" applyNumberFormat="1" applyFont="1" applyBorder="1" applyAlignment="1">
      <alignment wrapText="1"/>
    </xf>
    <xf numFmtId="4" fontId="5" fillId="0" borderId="1" xfId="1" applyNumberFormat="1" applyFont="1" applyBorder="1" applyAlignment="1">
      <alignment horizontal="left"/>
    </xf>
    <xf numFmtId="4" fontId="5" fillId="0" borderId="1" xfId="1" applyNumberFormat="1" applyFont="1" applyBorder="1" applyAlignment="1">
      <alignment horizontal="right" wrapText="1"/>
    </xf>
    <xf numFmtId="4" fontId="3" fillId="0" borderId="0" xfId="0" applyNumberFormat="1" applyFont="1" applyAlignment="1">
      <alignment vertical="center"/>
    </xf>
    <xf numFmtId="4" fontId="5" fillId="0" borderId="1" xfId="0" applyNumberFormat="1" applyFont="1" applyBorder="1"/>
    <xf numFmtId="4" fontId="6" fillId="0" borderId="1" xfId="0" applyNumberFormat="1" applyFont="1" applyBorder="1"/>
    <xf numFmtId="164" fontId="5" fillId="2" borderId="2" xfId="0" applyNumberFormat="1" applyFont="1" applyFill="1" applyBorder="1"/>
    <xf numFmtId="164" fontId="7" fillId="2" borderId="1" xfId="0" applyNumberFormat="1" applyFont="1" applyFill="1" applyBorder="1"/>
    <xf numFmtId="3" fontId="5" fillId="2" borderId="1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wrapText="1"/>
    </xf>
    <xf numFmtId="3" fontId="6" fillId="2" borderId="1" xfId="1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left" wrapText="1"/>
    </xf>
    <xf numFmtId="3" fontId="5" fillId="2" borderId="1" xfId="1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/>
    <xf numFmtId="3" fontId="6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left" wrapText="1"/>
    </xf>
    <xf numFmtId="4" fontId="6" fillId="2" borderId="2" xfId="0" applyNumberFormat="1" applyFont="1" applyFill="1" applyBorder="1" applyAlignment="1">
      <alignment wrapText="1"/>
    </xf>
    <xf numFmtId="3" fontId="11" fillId="0" borderId="1" xfId="1" applyNumberFormat="1" applyFont="1" applyBorder="1" applyAlignment="1">
      <alignment wrapText="1"/>
    </xf>
    <xf numFmtId="4" fontId="11" fillId="0" borderId="1" xfId="1" applyNumberFormat="1" applyFont="1" applyBorder="1" applyAlignment="1">
      <alignment wrapText="1"/>
    </xf>
    <xf numFmtId="3" fontId="6" fillId="0" borderId="1" xfId="1" applyNumberFormat="1" applyFont="1" applyBorder="1" applyAlignment="1">
      <alignment horizontal="right" wrapText="1"/>
    </xf>
    <xf numFmtId="4" fontId="6" fillId="0" borderId="1" xfId="1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vertical="center"/>
    </xf>
    <xf numFmtId="164" fontId="6" fillId="7" borderId="1" xfId="0" applyNumberFormat="1" applyFont="1" applyFill="1" applyBorder="1"/>
    <xf numFmtId="3" fontId="5" fillId="7" borderId="1" xfId="0" applyNumberFormat="1" applyFont="1" applyFill="1" applyBorder="1"/>
    <xf numFmtId="4" fontId="5" fillId="7" borderId="1" xfId="0" applyNumberFormat="1" applyFont="1" applyFill="1" applyBorder="1"/>
    <xf numFmtId="164" fontId="5" fillId="0" borderId="1" xfId="0" applyNumberFormat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center" wrapText="1"/>
    </xf>
    <xf numFmtId="3" fontId="5" fillId="0" borderId="1" xfId="1" applyNumberFormat="1" applyFont="1" applyFill="1" applyBorder="1" applyAlignment="1">
      <alignment horizontal="right" wrapText="1"/>
    </xf>
    <xf numFmtId="3" fontId="6" fillId="0" borderId="1" xfId="1" applyNumberFormat="1" applyFont="1" applyFill="1" applyBorder="1" applyAlignment="1">
      <alignment horizontal="right" wrapText="1"/>
    </xf>
    <xf numFmtId="4" fontId="6" fillId="0" borderId="1" xfId="1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left" wrapText="1"/>
    </xf>
    <xf numFmtId="164" fontId="7" fillId="2" borderId="1" xfId="0" quotePrefix="1" applyNumberFormat="1" applyFont="1" applyFill="1" applyBorder="1" applyAlignment="1">
      <alignment horizontal="center"/>
    </xf>
    <xf numFmtId="3" fontId="10" fillId="0" borderId="1" xfId="1" applyNumberFormat="1" applyFont="1" applyBorder="1" applyAlignment="1">
      <alignment horizontal="right" wrapText="1"/>
    </xf>
    <xf numFmtId="164" fontId="5" fillId="0" borderId="2" xfId="0" applyNumberFormat="1" applyFont="1" applyBorder="1"/>
    <xf numFmtId="1" fontId="5" fillId="0" borderId="2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 wrapText="1"/>
    </xf>
    <xf numFmtId="1" fontId="5" fillId="0" borderId="4" xfId="0" applyNumberFormat="1" applyFont="1" applyBorder="1" applyAlignment="1">
      <alignment horizontal="right"/>
    </xf>
    <xf numFmtId="1" fontId="7" fillId="0" borderId="1" xfId="0" applyNumberFormat="1" applyFont="1" applyFill="1" applyBorder="1" applyAlignment="1">
      <alignment horizontal="right" wrapText="1"/>
    </xf>
    <xf numFmtId="1" fontId="5" fillId="0" borderId="1" xfId="0" applyNumberFormat="1" applyFont="1" applyFill="1" applyBorder="1" applyAlignment="1">
      <alignment horizontal="right" wrapText="1"/>
    </xf>
    <xf numFmtId="1" fontId="0" fillId="0" borderId="0" xfId="0" applyNumberFormat="1" applyAlignment="1">
      <alignment horizontal="right" vertical="center"/>
    </xf>
    <xf numFmtId="1" fontId="7" fillId="0" borderId="1" xfId="0" applyNumberFormat="1" applyFont="1" applyBorder="1" applyAlignment="1">
      <alignment horizontal="right" wrapText="1"/>
    </xf>
    <xf numFmtId="1" fontId="5" fillId="2" borderId="1" xfId="0" applyNumberFormat="1" applyFont="1" applyFill="1" applyBorder="1" applyAlignment="1">
      <alignment horizontal="right" wrapText="1"/>
    </xf>
    <xf numFmtId="1" fontId="5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1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/>
    </xf>
    <xf numFmtId="3" fontId="6" fillId="0" borderId="1" xfId="0" applyNumberFormat="1" applyFont="1" applyBorder="1"/>
    <xf numFmtId="3" fontId="13" fillId="0" borderId="1" xfId="0" applyNumberFormat="1" applyFont="1" applyBorder="1" applyAlignment="1">
      <alignment wrapText="1"/>
    </xf>
    <xf numFmtId="3" fontId="14" fillId="2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wrapText="1"/>
    </xf>
    <xf numFmtId="3" fontId="15" fillId="0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4" fontId="16" fillId="0" borderId="1" xfId="0" applyNumberFormat="1" applyFont="1" applyFill="1" applyBorder="1" applyAlignment="1">
      <alignment wrapText="1"/>
    </xf>
    <xf numFmtId="164" fontId="15" fillId="0" borderId="1" xfId="0" applyNumberFormat="1" applyFont="1" applyBorder="1" applyAlignment="1">
      <alignment horizontal="left" wrapText="1"/>
    </xf>
    <xf numFmtId="3" fontId="15" fillId="0" borderId="1" xfId="1" applyNumberFormat="1" applyFont="1" applyBorder="1" applyAlignment="1">
      <alignment horizontal="right" wrapText="1"/>
    </xf>
    <xf numFmtId="164" fontId="8" fillId="6" borderId="3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top" wrapText="1"/>
    </xf>
    <xf numFmtId="49" fontId="1" fillId="4" borderId="5" xfId="0" applyNumberFormat="1" applyFont="1" applyFill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782"/>
  <sheetViews>
    <sheetView tabSelected="1" zoomScale="115" zoomScaleNormal="115" workbookViewId="0">
      <selection activeCell="G139" sqref="G139"/>
    </sheetView>
  </sheetViews>
  <sheetFormatPr baseColWidth="10" defaultColWidth="9.140625" defaultRowHeight="12.75" x14ac:dyDescent="0.2"/>
  <cols>
    <col min="1" max="1" width="33.28515625" style="2" customWidth="1"/>
    <col min="2" max="2" width="10.5703125" style="2" customWidth="1"/>
    <col min="3" max="3" width="8.85546875" style="2" customWidth="1"/>
    <col min="4" max="4" width="7" style="83" customWidth="1"/>
    <col min="5" max="5" width="6.28515625" style="83" customWidth="1"/>
    <col min="6" max="6" width="4.28515625" style="21" customWidth="1"/>
    <col min="7" max="7" width="10.140625" style="22" customWidth="1"/>
    <col min="8" max="8" width="10.85546875" style="2" customWidth="1"/>
    <col min="9" max="9" width="10" style="2" customWidth="1"/>
    <col min="10" max="10" width="13.28515625" style="1" customWidth="1"/>
    <col min="11" max="11" width="12.85546875" style="1" customWidth="1"/>
    <col min="12" max="12" width="9.140625" style="1" customWidth="1"/>
    <col min="13" max="13" width="11" style="1" bestFit="1" customWidth="1"/>
    <col min="14" max="16384" width="9.140625" style="1"/>
  </cols>
  <sheetData>
    <row r="1" spans="1:9" x14ac:dyDescent="0.2">
      <c r="A1" s="93" t="s">
        <v>106</v>
      </c>
      <c r="B1" s="93"/>
      <c r="C1" s="93"/>
      <c r="D1" s="93"/>
      <c r="E1" s="93"/>
      <c r="F1" s="93"/>
      <c r="G1" s="93"/>
      <c r="H1" s="93"/>
      <c r="I1" s="93"/>
    </row>
    <row r="2" spans="1:9" x14ac:dyDescent="0.2">
      <c r="A2" s="94"/>
      <c r="B2" s="94"/>
      <c r="C2" s="94"/>
      <c r="D2" s="94"/>
      <c r="E2" s="94"/>
      <c r="F2" s="95"/>
      <c r="G2" s="95"/>
      <c r="H2" s="95"/>
      <c r="I2" s="95"/>
    </row>
    <row r="3" spans="1:9" x14ac:dyDescent="0.2">
      <c r="A3" s="3"/>
      <c r="B3" s="67"/>
      <c r="C3" s="67"/>
      <c r="D3" s="68"/>
      <c r="E3" s="68"/>
      <c r="F3" s="31"/>
      <c r="G3" s="31"/>
      <c r="H3" s="40" t="s">
        <v>91</v>
      </c>
      <c r="I3" s="31"/>
    </row>
    <row r="4" spans="1:9" x14ac:dyDescent="0.2">
      <c r="A4" s="4"/>
      <c r="B4" s="4"/>
      <c r="C4" s="4"/>
      <c r="D4" s="69"/>
      <c r="E4" s="69"/>
      <c r="F4" s="32"/>
      <c r="G4" s="40" t="s">
        <v>93</v>
      </c>
      <c r="H4" s="65" t="s">
        <v>92</v>
      </c>
      <c r="I4" s="40" t="s">
        <v>83</v>
      </c>
    </row>
    <row r="5" spans="1:9" x14ac:dyDescent="0.2">
      <c r="A5" s="4" t="s">
        <v>42</v>
      </c>
      <c r="B5" s="4"/>
      <c r="C5" s="4"/>
      <c r="D5" s="69"/>
      <c r="E5" s="69"/>
      <c r="F5" s="32"/>
      <c r="G5" s="32"/>
      <c r="H5" s="4"/>
      <c r="I5" s="32"/>
    </row>
    <row r="6" spans="1:9" x14ac:dyDescent="0.2">
      <c r="A6" s="4"/>
      <c r="B6" s="4"/>
      <c r="C6" s="4"/>
      <c r="D6" s="69"/>
      <c r="E6" s="69"/>
      <c r="F6" s="32"/>
      <c r="G6" s="32"/>
      <c r="H6" s="4"/>
      <c r="I6" s="32"/>
    </row>
    <row r="7" spans="1:9" x14ac:dyDescent="0.2">
      <c r="A7" s="5" t="s">
        <v>43</v>
      </c>
      <c r="B7" s="5"/>
      <c r="C7" s="5"/>
      <c r="D7" s="70"/>
      <c r="E7" s="70"/>
      <c r="F7" s="20"/>
      <c r="G7" s="5"/>
      <c r="H7" s="5"/>
      <c r="I7" s="5"/>
    </row>
    <row r="8" spans="1:9" x14ac:dyDescent="0.2">
      <c r="A8" s="7"/>
      <c r="B8" s="7"/>
      <c r="C8" s="7"/>
      <c r="D8" s="71"/>
      <c r="E8" s="71"/>
      <c r="F8" s="49"/>
      <c r="G8" s="8"/>
      <c r="H8" s="13"/>
      <c r="I8" s="8"/>
    </row>
    <row r="9" spans="1:9" x14ac:dyDescent="0.2">
      <c r="A9" s="7" t="s">
        <v>0</v>
      </c>
      <c r="B9" s="7"/>
      <c r="C9" s="7"/>
      <c r="D9" s="71"/>
      <c r="E9" s="71"/>
      <c r="F9" s="49"/>
      <c r="G9" s="8">
        <v>0</v>
      </c>
      <c r="H9" s="13">
        <v>16.7</v>
      </c>
      <c r="I9" s="8">
        <v>0</v>
      </c>
    </row>
    <row r="10" spans="1:9" x14ac:dyDescent="0.2">
      <c r="A10" s="7" t="s">
        <v>44</v>
      </c>
      <c r="B10" s="7"/>
      <c r="C10" s="7"/>
      <c r="D10" s="71"/>
      <c r="E10" s="71"/>
      <c r="F10" s="86" t="s">
        <v>105</v>
      </c>
      <c r="G10" s="8">
        <v>100000</v>
      </c>
      <c r="H10" s="13">
        <v>103086.8</v>
      </c>
      <c r="I10" s="8">
        <v>100000</v>
      </c>
    </row>
    <row r="11" spans="1:9" ht="22.5" x14ac:dyDescent="0.2">
      <c r="A11" s="7" t="s">
        <v>70</v>
      </c>
      <c r="B11" s="7"/>
      <c r="C11" s="7"/>
      <c r="D11" s="71"/>
      <c r="E11" s="71"/>
      <c r="F11" s="49"/>
      <c r="G11" s="8">
        <v>0</v>
      </c>
      <c r="H11" s="13">
        <v>-5555.51</v>
      </c>
      <c r="I11" s="8">
        <v>0</v>
      </c>
    </row>
    <row r="12" spans="1:9" x14ac:dyDescent="0.2">
      <c r="A12" s="5" t="s">
        <v>1</v>
      </c>
      <c r="B12" s="7"/>
      <c r="C12" s="5"/>
      <c r="D12" s="70"/>
      <c r="E12" s="70"/>
      <c r="F12" s="34"/>
      <c r="G12" s="9">
        <f>SUM(G8:G11)</f>
        <v>100000</v>
      </c>
      <c r="H12" s="10">
        <f>SUM(H8:H11)</f>
        <v>97547.99</v>
      </c>
      <c r="I12" s="9">
        <f>SUM(I8:I11)</f>
        <v>100000</v>
      </c>
    </row>
    <row r="13" spans="1:9" x14ac:dyDescent="0.2">
      <c r="A13" s="5"/>
      <c r="B13" s="7"/>
      <c r="C13" s="5"/>
      <c r="D13" s="70"/>
      <c r="E13" s="70"/>
      <c r="F13" s="34"/>
      <c r="G13" s="9"/>
      <c r="H13" s="10"/>
      <c r="I13" s="9"/>
    </row>
    <row r="14" spans="1:9" x14ac:dyDescent="0.2">
      <c r="A14" s="11" t="s">
        <v>2</v>
      </c>
      <c r="B14" s="7"/>
      <c r="C14" s="11"/>
      <c r="D14" s="70"/>
      <c r="E14" s="70"/>
      <c r="F14" s="34"/>
      <c r="G14" s="9"/>
      <c r="H14" s="10"/>
      <c r="I14" s="9"/>
    </row>
    <row r="15" spans="1:9" x14ac:dyDescent="0.2">
      <c r="A15" s="7" t="s">
        <v>3</v>
      </c>
      <c r="B15" s="7"/>
      <c r="C15" s="7"/>
      <c r="D15" s="71"/>
      <c r="E15" s="71"/>
      <c r="F15" s="86" t="s">
        <v>105</v>
      </c>
      <c r="G15" s="8">
        <v>37724</v>
      </c>
      <c r="H15" s="13">
        <v>36644.22</v>
      </c>
      <c r="I15" s="8">
        <v>36420</v>
      </c>
    </row>
    <row r="16" spans="1:9" x14ac:dyDescent="0.2">
      <c r="A16" s="7" t="s">
        <v>4</v>
      </c>
      <c r="B16" s="7"/>
      <c r="C16" s="7"/>
      <c r="D16" s="71"/>
      <c r="E16" s="71"/>
      <c r="F16" s="86" t="s">
        <v>105</v>
      </c>
      <c r="G16" s="8">
        <v>31885</v>
      </c>
      <c r="H16" s="13">
        <v>30974.639999999999</v>
      </c>
      <c r="I16" s="8">
        <v>30785</v>
      </c>
    </row>
    <row r="17" spans="1:9" x14ac:dyDescent="0.2">
      <c r="A17" s="7"/>
      <c r="B17" s="7"/>
      <c r="C17" s="7"/>
      <c r="D17" s="71"/>
      <c r="E17" s="71"/>
      <c r="F17" s="33"/>
      <c r="G17" s="8"/>
      <c r="H17" s="13"/>
      <c r="I17" s="8"/>
    </row>
    <row r="18" spans="1:9" x14ac:dyDescent="0.2">
      <c r="A18" s="5" t="s">
        <v>5</v>
      </c>
      <c r="B18" s="7"/>
      <c r="C18" s="5"/>
      <c r="D18" s="70"/>
      <c r="E18" s="70"/>
      <c r="F18" s="34"/>
      <c r="G18" s="9">
        <f>SUM(G15:G17)</f>
        <v>69609</v>
      </c>
      <c r="H18" s="10">
        <f>SUM(H15:H17)</f>
        <v>67618.86</v>
      </c>
      <c r="I18" s="9">
        <f>SUM(I15:I17)</f>
        <v>67205</v>
      </c>
    </row>
    <row r="19" spans="1:9" x14ac:dyDescent="0.2">
      <c r="A19" s="5"/>
      <c r="B19" s="7"/>
      <c r="C19" s="5"/>
      <c r="D19" s="70"/>
      <c r="E19" s="70"/>
      <c r="F19" s="20"/>
      <c r="G19" s="5"/>
      <c r="H19" s="24"/>
      <c r="I19" s="5"/>
    </row>
    <row r="20" spans="1:9" x14ac:dyDescent="0.2">
      <c r="A20" s="5" t="s">
        <v>94</v>
      </c>
      <c r="B20" s="7"/>
      <c r="C20" s="5"/>
      <c r="D20" s="70"/>
      <c r="E20" s="70"/>
      <c r="F20" s="34"/>
      <c r="G20" s="9"/>
      <c r="H20" s="10"/>
      <c r="I20" s="9"/>
    </row>
    <row r="21" spans="1:9" x14ac:dyDescent="0.2">
      <c r="A21" s="7" t="s">
        <v>95</v>
      </c>
      <c r="B21" s="7"/>
      <c r="C21" s="5"/>
      <c r="D21" s="70"/>
      <c r="E21" s="70"/>
      <c r="F21" s="34"/>
      <c r="G21" s="87">
        <v>180000</v>
      </c>
      <c r="H21" s="13">
        <v>112500</v>
      </c>
      <c r="I21" s="9">
        <v>0</v>
      </c>
    </row>
    <row r="22" spans="1:9" x14ac:dyDescent="0.2">
      <c r="A22" s="7" t="s">
        <v>96</v>
      </c>
      <c r="B22" s="7"/>
      <c r="C22" s="5"/>
      <c r="D22" s="70"/>
      <c r="E22" s="70"/>
      <c r="F22" s="34"/>
      <c r="G22" s="87">
        <v>20000</v>
      </c>
      <c r="H22" s="13">
        <v>12500</v>
      </c>
      <c r="I22" s="9">
        <v>0</v>
      </c>
    </row>
    <row r="23" spans="1:9" x14ac:dyDescent="0.2">
      <c r="A23" s="7" t="s">
        <v>82</v>
      </c>
      <c r="B23" s="7"/>
      <c r="C23" s="7"/>
      <c r="D23" s="71"/>
      <c r="E23" s="71"/>
      <c r="F23" s="49"/>
      <c r="G23" s="8"/>
      <c r="H23" s="13">
        <v>5000</v>
      </c>
      <c r="I23" s="8">
        <v>5000</v>
      </c>
    </row>
    <row r="24" spans="1:9" x14ac:dyDescent="0.2">
      <c r="A24" s="5" t="s">
        <v>98</v>
      </c>
      <c r="B24" s="7"/>
      <c r="C24" s="5"/>
      <c r="D24" s="70"/>
      <c r="E24" s="70"/>
      <c r="F24" s="35"/>
      <c r="G24" s="45">
        <f>SUM(G21:G23)</f>
        <v>200000</v>
      </c>
      <c r="H24" s="46">
        <f>SUM(H21:H23)</f>
        <v>130000</v>
      </c>
      <c r="I24" s="45">
        <f>SUM(I21:I23)</f>
        <v>5000</v>
      </c>
    </row>
    <row r="25" spans="1:9" x14ac:dyDescent="0.2">
      <c r="A25" s="5"/>
      <c r="B25" s="7"/>
      <c r="C25" s="5"/>
      <c r="D25" s="70"/>
      <c r="E25" s="70"/>
      <c r="F25" s="35"/>
      <c r="G25" s="45"/>
      <c r="H25" s="46"/>
      <c r="I25" s="45"/>
    </row>
    <row r="26" spans="1:9" x14ac:dyDescent="0.2">
      <c r="A26" s="5"/>
      <c r="B26" s="7"/>
      <c r="C26" s="5"/>
      <c r="D26" s="70"/>
      <c r="E26" s="70"/>
      <c r="F26" s="20"/>
      <c r="G26" s="5"/>
      <c r="H26" s="13"/>
      <c r="I26" s="5"/>
    </row>
    <row r="27" spans="1:9" x14ac:dyDescent="0.2">
      <c r="A27" s="5" t="s">
        <v>6</v>
      </c>
      <c r="B27" s="7"/>
      <c r="C27" s="5"/>
      <c r="D27" s="70"/>
      <c r="E27" s="70"/>
      <c r="F27" s="20"/>
      <c r="G27" s="20"/>
      <c r="H27" s="24"/>
      <c r="I27" s="20"/>
    </row>
    <row r="28" spans="1:9" x14ac:dyDescent="0.2">
      <c r="A28" s="7" t="s">
        <v>7</v>
      </c>
      <c r="B28" s="7"/>
      <c r="C28" s="7"/>
      <c r="D28" s="71"/>
      <c r="E28" s="71"/>
      <c r="F28" s="33"/>
      <c r="G28" s="87">
        <v>15000</v>
      </c>
      <c r="H28" s="13">
        <v>7615</v>
      </c>
      <c r="I28" s="8">
        <v>3900</v>
      </c>
    </row>
    <row r="29" spans="1:9" x14ac:dyDescent="0.2">
      <c r="A29" s="7" t="s">
        <v>99</v>
      </c>
      <c r="B29" s="7"/>
      <c r="C29" s="7"/>
      <c r="D29" s="71"/>
      <c r="E29" s="71"/>
      <c r="F29" s="33"/>
      <c r="G29" s="85"/>
      <c r="H29" s="13">
        <v>50</v>
      </c>
      <c r="I29" s="9">
        <v>0</v>
      </c>
    </row>
    <row r="30" spans="1:9" x14ac:dyDescent="0.2">
      <c r="A30" s="7" t="s">
        <v>84</v>
      </c>
      <c r="B30" s="7"/>
      <c r="C30" s="7"/>
      <c r="D30" s="71"/>
      <c r="E30" s="71"/>
      <c r="F30" s="55"/>
      <c r="G30" s="85"/>
      <c r="H30" s="56">
        <v>270</v>
      </c>
      <c r="I30" s="8">
        <v>450</v>
      </c>
    </row>
    <row r="31" spans="1:9" x14ac:dyDescent="0.2">
      <c r="A31" s="7" t="s">
        <v>85</v>
      </c>
      <c r="B31" s="7"/>
      <c r="C31" s="7"/>
      <c r="D31" s="71"/>
      <c r="E31" s="71"/>
      <c r="F31" s="33"/>
      <c r="G31" s="55"/>
      <c r="H31" s="56">
        <v>44.19</v>
      </c>
      <c r="I31" s="55">
        <v>0</v>
      </c>
    </row>
    <row r="32" spans="1:9" ht="14.25" customHeight="1" x14ac:dyDescent="0.2">
      <c r="A32" s="7"/>
      <c r="B32" s="7"/>
      <c r="C32" s="7"/>
      <c r="D32" s="71"/>
      <c r="E32" s="71"/>
      <c r="F32" s="55"/>
      <c r="G32" s="55"/>
      <c r="H32" s="56"/>
      <c r="I32" s="55"/>
    </row>
    <row r="33" spans="1:9" x14ac:dyDescent="0.2">
      <c r="A33" s="5" t="s">
        <v>8</v>
      </c>
      <c r="B33" s="7"/>
      <c r="C33" s="5"/>
      <c r="D33" s="70"/>
      <c r="E33" s="70"/>
      <c r="F33" s="34"/>
      <c r="G33" s="9">
        <f>SUM(G28:G32)</f>
        <v>15000</v>
      </c>
      <c r="H33" s="10">
        <f>SUM(H28:H32)</f>
        <v>7979.19</v>
      </c>
      <c r="I33" s="9">
        <f>SUM(I28:I32)</f>
        <v>4350</v>
      </c>
    </row>
    <row r="34" spans="1:9" x14ac:dyDescent="0.2">
      <c r="A34" s="5"/>
      <c r="B34" s="7"/>
      <c r="C34" s="5"/>
      <c r="D34" s="70"/>
      <c r="E34" s="70"/>
      <c r="F34" s="34"/>
      <c r="G34" s="9"/>
      <c r="H34" s="10"/>
      <c r="I34" s="9"/>
    </row>
    <row r="35" spans="1:9" x14ac:dyDescent="0.2">
      <c r="A35" s="5" t="s">
        <v>100</v>
      </c>
      <c r="B35" s="7"/>
      <c r="C35" s="5"/>
      <c r="D35" s="70"/>
      <c r="E35" s="70"/>
      <c r="F35" s="34"/>
      <c r="G35" s="9"/>
      <c r="H35" s="10"/>
      <c r="I35" s="9"/>
    </row>
    <row r="36" spans="1:9" x14ac:dyDescent="0.2">
      <c r="A36" s="7" t="s">
        <v>101</v>
      </c>
      <c r="B36" s="7"/>
      <c r="C36" s="5"/>
      <c r="D36" s="70"/>
      <c r="E36" s="70"/>
      <c r="F36" s="34"/>
      <c r="G36" s="9">
        <v>0</v>
      </c>
      <c r="H36" s="10">
        <v>70</v>
      </c>
      <c r="I36" s="9">
        <v>0</v>
      </c>
    </row>
    <row r="37" spans="1:9" x14ac:dyDescent="0.2">
      <c r="A37" s="7" t="s">
        <v>102</v>
      </c>
      <c r="B37" s="7"/>
      <c r="C37" s="5"/>
      <c r="D37" s="70"/>
      <c r="E37" s="70"/>
      <c r="F37" s="34"/>
      <c r="G37" s="9">
        <v>0</v>
      </c>
      <c r="H37" s="10">
        <v>1510</v>
      </c>
      <c r="I37" s="9">
        <v>0</v>
      </c>
    </row>
    <row r="38" spans="1:9" x14ac:dyDescent="0.2">
      <c r="A38" s="5"/>
      <c r="B38" s="7"/>
      <c r="C38" s="5"/>
      <c r="D38" s="70"/>
      <c r="E38" s="70"/>
      <c r="F38" s="34"/>
      <c r="G38" s="9"/>
      <c r="H38" s="10"/>
      <c r="I38" s="9"/>
    </row>
    <row r="39" spans="1:9" x14ac:dyDescent="0.2">
      <c r="A39" s="5" t="s">
        <v>103</v>
      </c>
      <c r="B39" s="7"/>
      <c r="C39" s="5"/>
      <c r="D39" s="70"/>
      <c r="E39" s="70"/>
      <c r="F39" s="34"/>
      <c r="G39" s="9"/>
      <c r="H39" s="10">
        <f>SUM(H36:H38)</f>
        <v>1580</v>
      </c>
      <c r="I39" s="10">
        <f>SUM(I36:I38)</f>
        <v>0</v>
      </c>
    </row>
    <row r="40" spans="1:9" x14ac:dyDescent="0.2">
      <c r="A40" s="5"/>
      <c r="B40" s="7"/>
      <c r="C40" s="5"/>
      <c r="D40" s="70"/>
      <c r="E40" s="70"/>
      <c r="F40" s="20"/>
      <c r="G40" s="20"/>
      <c r="H40" s="24"/>
      <c r="I40" s="20"/>
    </row>
    <row r="41" spans="1:9" x14ac:dyDescent="0.2">
      <c r="A41" s="57" t="s">
        <v>97</v>
      </c>
      <c r="B41" s="7"/>
      <c r="C41" s="57"/>
      <c r="D41" s="72"/>
      <c r="E41" s="72"/>
      <c r="F41" s="58"/>
      <c r="G41" s="58">
        <f>G12+G18+G24+G26+G33</f>
        <v>384609</v>
      </c>
      <c r="H41" s="59">
        <f>H12+H18+H24+H26+H33+H39</f>
        <v>304726.03999999998</v>
      </c>
      <c r="I41" s="58">
        <f>I12+I18+I24+I26+I33</f>
        <v>176555</v>
      </c>
    </row>
    <row r="42" spans="1:9" x14ac:dyDescent="0.2">
      <c r="A42" s="7"/>
      <c r="B42" s="7"/>
      <c r="C42" s="7"/>
      <c r="D42" s="71"/>
      <c r="E42" s="71"/>
      <c r="F42" s="34"/>
      <c r="G42" s="34"/>
      <c r="H42" s="44"/>
      <c r="I42" s="34"/>
    </row>
    <row r="43" spans="1:9" x14ac:dyDescent="0.2">
      <c r="A43" s="19"/>
      <c r="B43" s="7"/>
      <c r="C43" s="19"/>
      <c r="D43" s="73"/>
      <c r="E43" s="73"/>
      <c r="F43" s="32"/>
      <c r="G43" s="31"/>
      <c r="H43" s="40" t="s">
        <v>91</v>
      </c>
      <c r="I43" s="31"/>
    </row>
    <row r="44" spans="1:9" x14ac:dyDescent="0.2">
      <c r="A44" s="64" t="s">
        <v>9</v>
      </c>
      <c r="B44" s="7"/>
      <c r="C44" s="64"/>
      <c r="D44" s="74"/>
      <c r="E44" s="74"/>
      <c r="F44" s="64"/>
      <c r="G44" s="40" t="s">
        <v>93</v>
      </c>
      <c r="H44" s="65" t="s">
        <v>92</v>
      </c>
      <c r="I44" s="40" t="s">
        <v>83</v>
      </c>
    </row>
    <row r="45" spans="1:9" x14ac:dyDescent="0.2">
      <c r="A45" s="5"/>
      <c r="B45" s="7"/>
      <c r="C45" s="5"/>
      <c r="D45" s="70"/>
      <c r="E45" s="70"/>
      <c r="F45" s="20"/>
      <c r="G45" s="20"/>
      <c r="H45" s="24"/>
      <c r="I45" s="20"/>
    </row>
    <row r="46" spans="1:9" x14ac:dyDescent="0.2">
      <c r="A46" s="5" t="s">
        <v>54</v>
      </c>
      <c r="B46" s="7"/>
      <c r="C46" s="5"/>
      <c r="D46" s="70"/>
      <c r="E46" s="70"/>
      <c r="F46" s="20"/>
      <c r="G46" s="20"/>
      <c r="H46" s="24"/>
      <c r="I46" s="20"/>
    </row>
    <row r="47" spans="1:9" x14ac:dyDescent="0.2">
      <c r="A47" s="7" t="s">
        <v>52</v>
      </c>
      <c r="B47" s="7"/>
      <c r="C47" s="7"/>
      <c r="D47" s="71"/>
      <c r="E47" s="71"/>
      <c r="F47" s="86" t="s">
        <v>105</v>
      </c>
      <c r="G47" s="8">
        <v>21000</v>
      </c>
      <c r="H47" s="13">
        <v>20534.669999999998</v>
      </c>
      <c r="I47" s="8">
        <v>20100</v>
      </c>
    </row>
    <row r="48" spans="1:9" x14ac:dyDescent="0.2">
      <c r="A48" s="5" t="s">
        <v>53</v>
      </c>
      <c r="B48" s="7"/>
      <c r="C48" s="5"/>
      <c r="D48" s="70"/>
      <c r="E48" s="70"/>
      <c r="F48" s="9"/>
      <c r="G48" s="9">
        <f t="shared" ref="G48:H48" si="0">SUM(G47)</f>
        <v>21000</v>
      </c>
      <c r="H48" s="10">
        <f t="shared" si="0"/>
        <v>20534.669999999998</v>
      </c>
      <c r="I48" s="9">
        <f t="shared" ref="I48" si="1">SUM(I47)</f>
        <v>20100</v>
      </c>
    </row>
    <row r="49" spans="1:9" x14ac:dyDescent="0.2">
      <c r="A49" s="5"/>
      <c r="B49" s="7"/>
      <c r="C49" s="5"/>
      <c r="D49" s="70"/>
      <c r="E49" s="70"/>
      <c r="F49" s="9"/>
      <c r="G49" s="9"/>
      <c r="H49" s="10"/>
      <c r="I49" s="9"/>
    </row>
    <row r="50" spans="1:9" x14ac:dyDescent="0.2">
      <c r="A50" s="5" t="s">
        <v>10</v>
      </c>
      <c r="B50" s="7"/>
      <c r="C50" s="5"/>
      <c r="D50" s="70"/>
      <c r="E50" s="70"/>
      <c r="F50" s="6"/>
      <c r="G50" s="6"/>
      <c r="H50" s="26"/>
      <c r="I50" s="6"/>
    </row>
    <row r="51" spans="1:9" x14ac:dyDescent="0.2">
      <c r="A51" s="7" t="s">
        <v>11</v>
      </c>
      <c r="B51" s="7"/>
      <c r="C51" s="7"/>
      <c r="D51" s="71"/>
      <c r="E51" s="71"/>
      <c r="F51" s="86" t="s">
        <v>105</v>
      </c>
      <c r="G51" s="8">
        <v>6762</v>
      </c>
      <c r="H51" s="13">
        <v>6644.44</v>
      </c>
      <c r="I51" s="8">
        <v>7000</v>
      </c>
    </row>
    <row r="52" spans="1:9" x14ac:dyDescent="0.2">
      <c r="A52" s="7" t="s">
        <v>12</v>
      </c>
      <c r="B52" s="7"/>
      <c r="C52" s="7"/>
      <c r="D52" s="71"/>
      <c r="E52" s="71"/>
      <c r="F52" s="86" t="s">
        <v>105</v>
      </c>
      <c r="G52" s="8">
        <v>4260</v>
      </c>
      <c r="H52" s="13">
        <v>4276.3599999999997</v>
      </c>
      <c r="I52" s="8">
        <v>4500</v>
      </c>
    </row>
    <row r="53" spans="1:9" x14ac:dyDescent="0.2">
      <c r="A53" s="5" t="s">
        <v>13</v>
      </c>
      <c r="B53" s="7"/>
      <c r="C53" s="5"/>
      <c r="D53" s="70"/>
      <c r="E53" s="70"/>
      <c r="F53" s="9"/>
      <c r="G53" s="9">
        <f t="shared" ref="G53:H53" si="2">SUM(G51:G52)</f>
        <v>11022</v>
      </c>
      <c r="H53" s="10">
        <f t="shared" si="2"/>
        <v>10920.8</v>
      </c>
      <c r="I53" s="9">
        <f t="shared" ref="I53" si="3">SUM(I51:I52)</f>
        <v>11500</v>
      </c>
    </row>
    <row r="54" spans="1:9" x14ac:dyDescent="0.2">
      <c r="A54" s="7" t="s">
        <v>68</v>
      </c>
      <c r="B54" s="7"/>
      <c r="C54" s="7"/>
      <c r="D54" s="71"/>
      <c r="E54" s="71"/>
      <c r="F54" s="8"/>
      <c r="G54" s="87">
        <v>20000</v>
      </c>
      <c r="H54" s="13">
        <v>0</v>
      </c>
      <c r="I54" s="8">
        <v>2000</v>
      </c>
    </row>
    <row r="55" spans="1:9" x14ac:dyDescent="0.2">
      <c r="A55" s="54" t="s">
        <v>69</v>
      </c>
      <c r="B55" s="7"/>
      <c r="C55" s="54"/>
      <c r="D55" s="75"/>
      <c r="E55" s="75"/>
      <c r="F55" s="55"/>
      <c r="G55" s="88">
        <v>20000</v>
      </c>
      <c r="H55" s="56">
        <v>8996.7099999999991</v>
      </c>
      <c r="I55" s="55">
        <v>20000</v>
      </c>
    </row>
    <row r="56" spans="1:9" x14ac:dyDescent="0.2">
      <c r="A56" s="5" t="s">
        <v>45</v>
      </c>
      <c r="B56" s="7"/>
      <c r="C56" s="5"/>
      <c r="D56" s="70"/>
      <c r="E56" s="70"/>
      <c r="F56" s="16"/>
      <c r="G56" s="16">
        <f t="shared" ref="G56:H56" si="4">SUM(G54:G55)</f>
        <v>40000</v>
      </c>
      <c r="H56" s="17">
        <f t="shared" si="4"/>
        <v>8996.7099999999991</v>
      </c>
      <c r="I56" s="16">
        <f t="shared" ref="I56" si="5">SUM(I54:I55)</f>
        <v>22000</v>
      </c>
    </row>
    <row r="57" spans="1:9" x14ac:dyDescent="0.2">
      <c r="A57" s="7" t="s">
        <v>56</v>
      </c>
      <c r="B57" s="7"/>
      <c r="C57" s="7"/>
      <c r="D57" s="71"/>
      <c r="E57" s="71"/>
      <c r="F57" s="86" t="s">
        <v>105</v>
      </c>
      <c r="G57" s="8">
        <v>1798</v>
      </c>
      <c r="H57" s="13">
        <v>1798.08</v>
      </c>
      <c r="I57" s="8">
        <v>1798</v>
      </c>
    </row>
    <row r="58" spans="1:9" x14ac:dyDescent="0.2">
      <c r="A58" s="7" t="s">
        <v>57</v>
      </c>
      <c r="B58" s="7"/>
      <c r="C58" s="7"/>
      <c r="D58" s="71"/>
      <c r="E58" s="71"/>
      <c r="F58" s="86" t="s">
        <v>105</v>
      </c>
      <c r="G58" s="8">
        <v>3716</v>
      </c>
      <c r="H58" s="13">
        <v>3716.09</v>
      </c>
      <c r="I58" s="8">
        <v>2000</v>
      </c>
    </row>
    <row r="59" spans="1:9" x14ac:dyDescent="0.2">
      <c r="A59" s="5" t="s">
        <v>58</v>
      </c>
      <c r="B59" s="7"/>
      <c r="C59" s="5"/>
      <c r="D59" s="70"/>
      <c r="E59" s="70"/>
      <c r="F59" s="16"/>
      <c r="G59" s="16">
        <f t="shared" ref="G59:H59" si="6">SUM(G57:G58)</f>
        <v>5514</v>
      </c>
      <c r="H59" s="17">
        <f t="shared" si="6"/>
        <v>5514.17</v>
      </c>
      <c r="I59" s="16">
        <f t="shared" ref="I59" si="7">SUM(I57:I58)</f>
        <v>3798</v>
      </c>
    </row>
    <row r="60" spans="1:9" x14ac:dyDescent="0.2">
      <c r="A60" s="7" t="s">
        <v>14</v>
      </c>
      <c r="B60" s="7"/>
      <c r="C60" s="7"/>
      <c r="D60" s="71"/>
      <c r="E60" s="71"/>
      <c r="F60" s="86" t="s">
        <v>105</v>
      </c>
      <c r="G60" s="8">
        <v>6500</v>
      </c>
      <c r="H60" s="13">
        <v>6388.97</v>
      </c>
      <c r="I60" s="8">
        <v>6500</v>
      </c>
    </row>
    <row r="61" spans="1:9" x14ac:dyDescent="0.2">
      <c r="A61" s="57" t="s">
        <v>15</v>
      </c>
      <c r="B61" s="7"/>
      <c r="C61" s="57"/>
      <c r="D61" s="72"/>
      <c r="E61" s="72"/>
      <c r="F61" s="58"/>
      <c r="G61" s="58">
        <f t="shared" ref="G61:H61" si="8">SUM(G56,G53,G59,G60)</f>
        <v>63036</v>
      </c>
      <c r="H61" s="59">
        <f t="shared" si="8"/>
        <v>31820.65</v>
      </c>
      <c r="I61" s="58">
        <f t="shared" ref="I61" si="9">SUM(I56,I53,I59,I60)</f>
        <v>43798</v>
      </c>
    </row>
    <row r="62" spans="1:9" x14ac:dyDescent="0.2">
      <c r="A62" s="5"/>
      <c r="B62" s="7"/>
      <c r="C62" s="5"/>
      <c r="D62" s="70"/>
      <c r="E62" s="70"/>
      <c r="F62" s="5"/>
      <c r="G62" s="5"/>
      <c r="H62" s="24"/>
      <c r="I62" s="5"/>
    </row>
    <row r="63" spans="1:9" x14ac:dyDescent="0.2">
      <c r="A63" s="5"/>
      <c r="B63" s="7"/>
      <c r="C63" s="5"/>
      <c r="D63" s="70"/>
      <c r="E63" s="70"/>
      <c r="F63" s="5"/>
      <c r="G63" s="5"/>
      <c r="H63" s="24"/>
      <c r="I63" s="5"/>
    </row>
    <row r="64" spans="1:9" x14ac:dyDescent="0.2">
      <c r="A64" s="5" t="s">
        <v>59</v>
      </c>
      <c r="B64" s="7"/>
      <c r="C64" s="5"/>
      <c r="D64" s="70"/>
      <c r="E64" s="70"/>
      <c r="F64" s="6"/>
      <c r="G64" s="6"/>
      <c r="H64" s="26"/>
      <c r="I64" s="6"/>
    </row>
    <row r="65" spans="1:9" x14ac:dyDescent="0.2">
      <c r="A65" s="7" t="s">
        <v>49</v>
      </c>
      <c r="B65" s="7"/>
      <c r="C65" s="7"/>
      <c r="D65" s="71"/>
      <c r="E65" s="71"/>
      <c r="F65" s="49"/>
      <c r="G65" s="87">
        <v>20000</v>
      </c>
      <c r="H65" s="13">
        <v>19414.37</v>
      </c>
      <c r="I65" s="85">
        <v>10000</v>
      </c>
    </row>
    <row r="66" spans="1:9" x14ac:dyDescent="0.2">
      <c r="A66" s="7" t="s">
        <v>75</v>
      </c>
      <c r="B66" s="7"/>
      <c r="C66" s="7"/>
      <c r="D66" s="71"/>
      <c r="E66" s="71"/>
      <c r="F66" s="49"/>
      <c r="G66" s="87">
        <v>1000</v>
      </c>
      <c r="H66" s="13">
        <v>860</v>
      </c>
      <c r="I66" s="85">
        <v>1800</v>
      </c>
    </row>
    <row r="67" spans="1:9" x14ac:dyDescent="0.2">
      <c r="A67" s="7" t="s">
        <v>86</v>
      </c>
      <c r="B67" s="7"/>
      <c r="C67" s="7"/>
      <c r="D67" s="71"/>
      <c r="E67" s="71"/>
      <c r="F67" s="49"/>
      <c r="G67" s="41">
        <v>1000</v>
      </c>
      <c r="H67" s="13">
        <v>5000</v>
      </c>
      <c r="I67" s="85">
        <v>5000</v>
      </c>
    </row>
    <row r="68" spans="1:9" x14ac:dyDescent="0.2">
      <c r="A68" s="7" t="s">
        <v>60</v>
      </c>
      <c r="B68" s="7"/>
      <c r="C68" s="7"/>
      <c r="D68" s="71"/>
      <c r="E68" s="71"/>
      <c r="F68" s="49"/>
      <c r="G68" s="87">
        <v>750</v>
      </c>
      <c r="H68" s="13">
        <v>750</v>
      </c>
      <c r="I68" s="85">
        <v>750</v>
      </c>
    </row>
    <row r="69" spans="1:9" x14ac:dyDescent="0.2">
      <c r="A69" s="7" t="s">
        <v>20</v>
      </c>
      <c r="B69" s="7"/>
      <c r="C69" s="7"/>
      <c r="D69" s="71"/>
      <c r="E69" s="71"/>
      <c r="F69" s="49"/>
      <c r="G69" s="87">
        <v>2250</v>
      </c>
      <c r="H69" s="13">
        <v>2250</v>
      </c>
      <c r="I69" s="85">
        <v>2250</v>
      </c>
    </row>
    <row r="70" spans="1:9" x14ac:dyDescent="0.2">
      <c r="A70" s="5" t="s">
        <v>61</v>
      </c>
      <c r="B70" s="7"/>
      <c r="C70" s="5"/>
      <c r="D70" s="70"/>
      <c r="E70" s="70"/>
      <c r="F70" s="9"/>
      <c r="G70" s="9">
        <f>SUM(G65:G69)</f>
        <v>25000</v>
      </c>
      <c r="H70" s="10">
        <f>SUM(H65:H69)</f>
        <v>28274.37</v>
      </c>
      <c r="I70" s="9">
        <f>SUM(I64:I69)</f>
        <v>19800</v>
      </c>
    </row>
    <row r="71" spans="1:9" x14ac:dyDescent="0.2">
      <c r="A71" s="5"/>
      <c r="B71" s="7"/>
      <c r="C71" s="5"/>
      <c r="D71" s="70"/>
      <c r="E71" s="70"/>
      <c r="F71" s="9"/>
      <c r="G71" s="9"/>
      <c r="H71" s="10"/>
      <c r="I71" s="9"/>
    </row>
    <row r="72" spans="1:9" x14ac:dyDescent="0.2">
      <c r="A72" s="5" t="s">
        <v>62</v>
      </c>
      <c r="B72" s="7"/>
      <c r="C72" s="5"/>
      <c r="D72" s="70"/>
      <c r="E72" s="70"/>
      <c r="F72" s="9"/>
      <c r="G72" s="9"/>
      <c r="H72" s="10"/>
      <c r="I72" s="9"/>
    </row>
    <row r="73" spans="1:9" x14ac:dyDescent="0.2">
      <c r="A73" s="7" t="s">
        <v>19</v>
      </c>
      <c r="B73" s="7"/>
      <c r="C73" s="7"/>
      <c r="D73" s="71"/>
      <c r="E73" s="71"/>
      <c r="F73" s="49"/>
      <c r="G73" s="87">
        <v>2000</v>
      </c>
      <c r="H73" s="13">
        <v>5000</v>
      </c>
      <c r="I73" s="85">
        <v>2000</v>
      </c>
    </row>
    <row r="74" spans="1:9" x14ac:dyDescent="0.2">
      <c r="A74" s="7" t="s">
        <v>79</v>
      </c>
      <c r="B74" s="7"/>
      <c r="C74" s="7"/>
      <c r="D74" s="71"/>
      <c r="E74" s="71"/>
      <c r="F74" s="49"/>
      <c r="G74" s="87">
        <v>5000</v>
      </c>
      <c r="H74" s="13">
        <v>10000</v>
      </c>
      <c r="I74" s="85">
        <v>5000</v>
      </c>
    </row>
    <row r="75" spans="1:9" ht="22.5" x14ac:dyDescent="0.2">
      <c r="A75" s="5" t="s">
        <v>63</v>
      </c>
      <c r="B75" s="7"/>
      <c r="C75" s="5"/>
      <c r="D75" s="70"/>
      <c r="E75" s="70"/>
      <c r="F75" s="9"/>
      <c r="G75" s="9">
        <f>SUM(G73:G74)</f>
        <v>7000</v>
      </c>
      <c r="H75" s="10">
        <f>SUM(H73:H74)</f>
        <v>15000</v>
      </c>
      <c r="I75" s="9">
        <f>SUM(I73:I74)</f>
        <v>7000</v>
      </c>
    </row>
    <row r="76" spans="1:9" x14ac:dyDescent="0.2">
      <c r="A76" s="5"/>
      <c r="B76" s="7"/>
      <c r="C76" s="5"/>
      <c r="D76" s="70"/>
      <c r="E76" s="70"/>
      <c r="F76" s="9"/>
      <c r="G76" s="8"/>
      <c r="H76" s="10"/>
      <c r="I76" s="8"/>
    </row>
    <row r="77" spans="1:9" x14ac:dyDescent="0.2">
      <c r="A77" s="5" t="s">
        <v>64</v>
      </c>
      <c r="B77" s="7"/>
      <c r="C77" s="5"/>
      <c r="D77" s="70"/>
      <c r="E77" s="70"/>
      <c r="F77" s="9"/>
      <c r="G77" s="8"/>
      <c r="H77" s="10"/>
      <c r="I77" s="8"/>
    </row>
    <row r="78" spans="1:9" x14ac:dyDescent="0.2">
      <c r="A78" s="7" t="s">
        <v>65</v>
      </c>
      <c r="B78" s="7"/>
      <c r="C78" s="7"/>
      <c r="D78" s="71"/>
      <c r="E78" s="71"/>
      <c r="F78" s="49"/>
      <c r="G78" s="87">
        <v>2000</v>
      </c>
      <c r="H78" s="13">
        <v>0</v>
      </c>
      <c r="I78" s="85">
        <v>1500</v>
      </c>
    </row>
    <row r="79" spans="1:9" x14ac:dyDescent="0.2">
      <c r="A79" s="5" t="s">
        <v>80</v>
      </c>
      <c r="B79" s="7"/>
      <c r="C79" s="5"/>
      <c r="D79" s="70"/>
      <c r="E79" s="70"/>
      <c r="F79" s="5"/>
      <c r="G79" s="9">
        <f>SUM(G78)</f>
        <v>2000</v>
      </c>
      <c r="H79" s="10">
        <f>SUM(H78)</f>
        <v>0</v>
      </c>
      <c r="I79" s="9">
        <f>SUM(I78)</f>
        <v>1500</v>
      </c>
    </row>
    <row r="80" spans="1:9" x14ac:dyDescent="0.2">
      <c r="A80" s="5"/>
      <c r="B80" s="7"/>
      <c r="C80" s="5"/>
      <c r="D80" s="70"/>
      <c r="E80" s="70"/>
      <c r="F80" s="5"/>
      <c r="G80" s="41"/>
      <c r="H80" s="10"/>
      <c r="I80" s="41"/>
    </row>
    <row r="81" spans="1:9" ht="22.5" x14ac:dyDescent="0.2">
      <c r="A81" s="5" t="s">
        <v>66</v>
      </c>
      <c r="B81" s="7"/>
      <c r="C81" s="5"/>
      <c r="D81" s="70"/>
      <c r="E81" s="70"/>
      <c r="F81" s="5"/>
      <c r="G81" s="41"/>
      <c r="H81" s="10"/>
      <c r="I81" s="41"/>
    </row>
    <row r="82" spans="1:9" ht="22.5" x14ac:dyDescent="0.2">
      <c r="A82" s="7" t="s">
        <v>90</v>
      </c>
      <c r="B82" s="7"/>
      <c r="C82" s="7"/>
      <c r="D82" s="71"/>
      <c r="E82" s="71"/>
      <c r="F82" s="49"/>
      <c r="G82" s="85"/>
      <c r="H82" s="89">
        <v>32660.080000000002</v>
      </c>
      <c r="I82" s="85">
        <v>15000</v>
      </c>
    </row>
    <row r="83" spans="1:9" x14ac:dyDescent="0.2">
      <c r="A83" s="54" t="s">
        <v>89</v>
      </c>
      <c r="B83" s="7"/>
      <c r="C83" s="7"/>
      <c r="D83" s="71"/>
      <c r="E83" s="71"/>
      <c r="F83" s="60"/>
      <c r="G83" s="87">
        <v>40000</v>
      </c>
      <c r="H83" s="90">
        <v>11694.31</v>
      </c>
      <c r="I83" s="85">
        <v>22500</v>
      </c>
    </row>
    <row r="84" spans="1:9" x14ac:dyDescent="0.2">
      <c r="A84" s="7" t="s">
        <v>87</v>
      </c>
      <c r="B84" s="7"/>
      <c r="C84" s="7"/>
      <c r="D84" s="71"/>
      <c r="E84" s="71"/>
      <c r="F84" s="49"/>
      <c r="G84" s="87">
        <v>100000</v>
      </c>
      <c r="H84" s="89">
        <v>58449.42</v>
      </c>
      <c r="I84" s="85">
        <v>26250</v>
      </c>
    </row>
    <row r="85" spans="1:9" x14ac:dyDescent="0.2">
      <c r="A85" s="7" t="s">
        <v>88</v>
      </c>
      <c r="B85" s="7"/>
      <c r="C85" s="7"/>
      <c r="D85" s="71"/>
      <c r="E85" s="71"/>
      <c r="F85" s="49"/>
      <c r="G85" s="85"/>
      <c r="H85" s="89">
        <v>0</v>
      </c>
      <c r="I85" s="85">
        <v>10875</v>
      </c>
    </row>
    <row r="86" spans="1:9" x14ac:dyDescent="0.2">
      <c r="A86" s="91" t="s">
        <v>107</v>
      </c>
      <c r="B86" s="7"/>
      <c r="C86" s="7"/>
      <c r="D86" s="71"/>
      <c r="E86" s="71"/>
      <c r="F86" s="49"/>
      <c r="G86" s="92">
        <v>10000</v>
      </c>
      <c r="H86" s="13"/>
      <c r="I86" s="14"/>
    </row>
    <row r="87" spans="1:9" ht="22.5" x14ac:dyDescent="0.2">
      <c r="A87" s="57" t="s">
        <v>67</v>
      </c>
      <c r="B87" s="7"/>
      <c r="C87" s="57"/>
      <c r="D87" s="72"/>
      <c r="E87" s="72"/>
      <c r="F87" s="61"/>
      <c r="G87" s="62">
        <f>SUM(G82:G86)</f>
        <v>150000</v>
      </c>
      <c r="H87" s="63">
        <f>SUM(H82:H86)</f>
        <v>102803.81</v>
      </c>
      <c r="I87" s="62">
        <f>SUM(I82:I86)</f>
        <v>74625</v>
      </c>
    </row>
    <row r="88" spans="1:9" x14ac:dyDescent="0.2">
      <c r="A88" s="7"/>
      <c r="B88" s="7"/>
      <c r="C88" s="7"/>
      <c r="D88" s="71"/>
      <c r="E88" s="71"/>
      <c r="F88" s="14"/>
      <c r="G88" s="14"/>
      <c r="H88" s="27"/>
      <c r="I88" s="14"/>
    </row>
    <row r="89" spans="1:9" x14ac:dyDescent="0.2">
      <c r="A89" s="1"/>
      <c r="B89" s="7"/>
      <c r="C89" s="1"/>
      <c r="D89" s="76"/>
      <c r="E89" s="76"/>
      <c r="F89" s="32"/>
      <c r="G89" s="31"/>
      <c r="H89" s="40" t="s">
        <v>91</v>
      </c>
      <c r="I89" s="31"/>
    </row>
    <row r="90" spans="1:9" x14ac:dyDescent="0.2">
      <c r="A90" s="15"/>
      <c r="B90" s="7"/>
      <c r="C90" s="15"/>
      <c r="D90" s="77"/>
      <c r="E90" s="77"/>
      <c r="F90" s="36"/>
      <c r="G90" s="40" t="s">
        <v>93</v>
      </c>
      <c r="H90" s="65" t="s">
        <v>92</v>
      </c>
      <c r="I90" s="40" t="s">
        <v>83</v>
      </c>
    </row>
    <row r="91" spans="1:9" ht="22.5" x14ac:dyDescent="0.2">
      <c r="A91" s="5" t="s">
        <v>76</v>
      </c>
      <c r="B91" s="7"/>
      <c r="C91" s="5"/>
      <c r="D91" s="70"/>
      <c r="E91" s="70"/>
      <c r="F91" s="20"/>
      <c r="G91" s="2"/>
      <c r="H91" s="28"/>
    </row>
    <row r="92" spans="1:9" x14ac:dyDescent="0.2">
      <c r="A92" s="43" t="s">
        <v>72</v>
      </c>
      <c r="B92" s="7"/>
      <c r="C92" s="43"/>
      <c r="D92" s="78"/>
      <c r="E92" s="78"/>
      <c r="F92" s="49"/>
      <c r="G92" s="87">
        <v>1500</v>
      </c>
      <c r="H92" s="27">
        <v>1496.24</v>
      </c>
      <c r="I92" s="85">
        <v>3000</v>
      </c>
    </row>
    <row r="93" spans="1:9" ht="22.5" x14ac:dyDescent="0.2">
      <c r="A93" s="43" t="s">
        <v>77</v>
      </c>
      <c r="B93" s="7"/>
      <c r="C93" s="43"/>
      <c r="D93" s="78"/>
      <c r="E93" s="78"/>
      <c r="F93" s="37"/>
      <c r="G93" s="92">
        <v>1000</v>
      </c>
      <c r="H93" s="27">
        <v>0</v>
      </c>
      <c r="I93" s="14"/>
    </row>
    <row r="94" spans="1:9" x14ac:dyDescent="0.2">
      <c r="A94" s="43" t="s">
        <v>78</v>
      </c>
      <c r="B94" s="7"/>
      <c r="C94" s="43"/>
      <c r="D94" s="78"/>
      <c r="E94" s="78"/>
      <c r="F94" s="49"/>
      <c r="G94" s="92">
        <v>5000</v>
      </c>
      <c r="H94" s="27">
        <v>0</v>
      </c>
      <c r="I94" s="14">
        <v>5000</v>
      </c>
    </row>
    <row r="95" spans="1:9" x14ac:dyDescent="0.2">
      <c r="A95" s="43" t="s">
        <v>86</v>
      </c>
      <c r="B95" s="7"/>
      <c r="C95" s="43"/>
      <c r="D95" s="78"/>
      <c r="E95" s="78"/>
      <c r="F95" s="37"/>
      <c r="G95" s="66"/>
      <c r="H95" s="27"/>
      <c r="I95" s="66"/>
    </row>
    <row r="96" spans="1:9" ht="22.5" x14ac:dyDescent="0.2">
      <c r="A96" s="57" t="s">
        <v>81</v>
      </c>
      <c r="B96" s="7"/>
      <c r="C96" s="57"/>
      <c r="D96" s="72"/>
      <c r="E96" s="72"/>
      <c r="F96" s="58"/>
      <c r="G96" s="47">
        <f>SUM(G92:G95)</f>
        <v>7500</v>
      </c>
      <c r="H96" s="48">
        <f>SUM(H92:H95)</f>
        <v>1496.24</v>
      </c>
      <c r="I96" s="47">
        <f>SUM(I92:I95)</f>
        <v>8000</v>
      </c>
    </row>
    <row r="97" spans="1:10" x14ac:dyDescent="0.2">
      <c r="A97" s="5"/>
      <c r="B97" s="7"/>
      <c r="C97" s="5"/>
      <c r="D97" s="70"/>
      <c r="E97" s="70"/>
      <c r="F97" s="20"/>
      <c r="G97" s="42"/>
      <c r="H97" s="42"/>
      <c r="I97" s="42"/>
    </row>
    <row r="98" spans="1:10" x14ac:dyDescent="0.2">
      <c r="A98" s="5" t="s">
        <v>46</v>
      </c>
      <c r="B98" s="7"/>
      <c r="C98" s="5"/>
      <c r="D98" s="70"/>
      <c r="E98" s="70"/>
      <c r="F98" s="20"/>
      <c r="G98" s="42"/>
      <c r="H98" s="24"/>
      <c r="I98" s="42"/>
    </row>
    <row r="99" spans="1:10" x14ac:dyDescent="0.2">
      <c r="A99" s="57" t="s">
        <v>71</v>
      </c>
      <c r="B99" s="7"/>
      <c r="C99" s="57"/>
      <c r="D99" s="72"/>
      <c r="E99" s="72"/>
      <c r="F99" s="49"/>
      <c r="G99" s="87">
        <v>70000</v>
      </c>
      <c r="H99" s="13">
        <v>96012.82</v>
      </c>
      <c r="I99" s="8">
        <v>68100</v>
      </c>
      <c r="J99" s="50"/>
    </row>
    <row r="100" spans="1:10" x14ac:dyDescent="0.2">
      <c r="A100" s="7" t="s">
        <v>21</v>
      </c>
      <c r="B100" s="7"/>
      <c r="C100" s="7"/>
      <c r="D100" s="71"/>
      <c r="E100" s="71"/>
      <c r="F100" s="49"/>
      <c r="G100" s="87">
        <v>9000</v>
      </c>
      <c r="H100" s="13">
        <v>9568.01</v>
      </c>
      <c r="I100" s="8">
        <v>6700</v>
      </c>
    </row>
    <row r="101" spans="1:10" x14ac:dyDescent="0.2">
      <c r="A101" s="7" t="s">
        <v>18</v>
      </c>
      <c r="B101" s="7"/>
      <c r="C101" s="7"/>
      <c r="D101" s="71"/>
      <c r="E101" s="71"/>
      <c r="F101" s="9"/>
      <c r="G101" s="9">
        <f t="shared" ref="G101:H101" si="10">SUM(G99:G100)</f>
        <v>79000</v>
      </c>
      <c r="H101" s="10">
        <f t="shared" si="10"/>
        <v>105580.83</v>
      </c>
      <c r="I101" s="9">
        <f t="shared" ref="I101" si="11">SUM(I99:I100)</f>
        <v>74800</v>
      </c>
    </row>
    <row r="102" spans="1:10" x14ac:dyDescent="0.2">
      <c r="A102" s="7" t="s">
        <v>55</v>
      </c>
      <c r="B102" s="7"/>
      <c r="C102" s="7"/>
      <c r="D102" s="71"/>
      <c r="E102" s="71"/>
      <c r="F102" s="9"/>
      <c r="G102" s="9"/>
      <c r="H102" s="13">
        <v>11106.68</v>
      </c>
      <c r="I102" s="9"/>
    </row>
    <row r="103" spans="1:10" x14ac:dyDescent="0.2">
      <c r="A103" s="5" t="s">
        <v>22</v>
      </c>
      <c r="B103" s="7"/>
      <c r="C103" s="5"/>
      <c r="D103" s="70"/>
      <c r="E103" s="70"/>
      <c r="F103" s="16"/>
      <c r="G103" s="16">
        <f t="shared" ref="G103:H103" si="12">SUM(G101:G102)</f>
        <v>79000</v>
      </c>
      <c r="H103" s="17">
        <f t="shared" si="12"/>
        <v>116687.51000000001</v>
      </c>
      <c r="I103" s="16">
        <f t="shared" ref="I103" si="13">SUM(I101:I102)</f>
        <v>74800</v>
      </c>
    </row>
    <row r="104" spans="1:10" x14ac:dyDescent="0.2">
      <c r="A104" s="5"/>
      <c r="B104" s="7"/>
      <c r="C104" s="5"/>
      <c r="D104" s="70"/>
      <c r="E104" s="70"/>
      <c r="F104" s="5"/>
      <c r="G104" s="5"/>
      <c r="H104" s="24"/>
      <c r="I104" s="5"/>
    </row>
    <row r="105" spans="1:10" x14ac:dyDescent="0.2">
      <c r="A105" s="5" t="s">
        <v>23</v>
      </c>
      <c r="B105" s="7"/>
      <c r="C105" s="5"/>
      <c r="D105" s="70"/>
      <c r="E105" s="70"/>
      <c r="F105" s="6"/>
      <c r="G105" s="6"/>
      <c r="H105" s="26"/>
      <c r="I105" s="6"/>
    </row>
    <row r="106" spans="1:10" x14ac:dyDescent="0.2">
      <c r="A106" s="7" t="s">
        <v>24</v>
      </c>
      <c r="B106" s="7"/>
      <c r="C106" s="7"/>
      <c r="D106" s="71"/>
      <c r="E106" s="71"/>
      <c r="F106" s="49"/>
      <c r="G106" s="87">
        <v>10400</v>
      </c>
      <c r="H106" s="13">
        <v>13025</v>
      </c>
      <c r="I106" s="85">
        <v>10640</v>
      </c>
    </row>
    <row r="107" spans="1:10" x14ac:dyDescent="0.2">
      <c r="A107" s="7" t="s">
        <v>25</v>
      </c>
      <c r="B107" s="7"/>
      <c r="C107" s="7"/>
      <c r="D107" s="71"/>
      <c r="E107" s="71"/>
      <c r="F107" s="86" t="s">
        <v>105</v>
      </c>
      <c r="G107" s="8">
        <v>10080</v>
      </c>
      <c r="H107" s="13">
        <v>10080</v>
      </c>
      <c r="I107" s="8">
        <v>10080</v>
      </c>
    </row>
    <row r="108" spans="1:10" x14ac:dyDescent="0.2">
      <c r="A108" s="7" t="s">
        <v>26</v>
      </c>
      <c r="B108" s="7"/>
      <c r="C108" s="7"/>
      <c r="D108" s="71"/>
      <c r="E108" s="71"/>
      <c r="F108" s="86" t="s">
        <v>105</v>
      </c>
      <c r="G108" s="8">
        <v>6600</v>
      </c>
      <c r="H108" s="13">
        <v>6583.63</v>
      </c>
      <c r="I108" s="8">
        <v>6600</v>
      </c>
    </row>
    <row r="109" spans="1:10" x14ac:dyDescent="0.2">
      <c r="A109" s="57" t="s">
        <v>27</v>
      </c>
      <c r="B109" s="7"/>
      <c r="C109" s="57"/>
      <c r="D109" s="72"/>
      <c r="E109" s="72"/>
      <c r="F109" s="58"/>
      <c r="G109" s="9">
        <f t="shared" ref="G109:H109" si="14">SUM(G106:G108)</f>
        <v>27080</v>
      </c>
      <c r="H109" s="10">
        <f t="shared" si="14"/>
        <v>29688.63</v>
      </c>
      <c r="I109" s="9">
        <f t="shared" ref="I109" si="15">SUM(I106:I108)</f>
        <v>27320</v>
      </c>
    </row>
    <row r="110" spans="1:10" x14ac:dyDescent="0.2">
      <c r="A110" s="5"/>
      <c r="B110" s="7"/>
      <c r="C110" s="5"/>
      <c r="D110" s="70"/>
      <c r="E110" s="70"/>
      <c r="F110" s="5"/>
      <c r="G110" s="5"/>
      <c r="H110" s="24"/>
      <c r="I110" s="5"/>
    </row>
    <row r="111" spans="1:10" x14ac:dyDescent="0.2">
      <c r="A111" s="5" t="s">
        <v>28</v>
      </c>
      <c r="B111" s="7"/>
      <c r="C111" s="5"/>
      <c r="D111" s="70"/>
      <c r="E111" s="70"/>
      <c r="F111" s="6"/>
      <c r="G111" s="6"/>
      <c r="H111" s="26"/>
      <c r="I111" s="6"/>
    </row>
    <row r="112" spans="1:10" x14ac:dyDescent="0.2">
      <c r="A112" s="7" t="s">
        <v>29</v>
      </c>
      <c r="B112" s="7"/>
      <c r="C112" s="7"/>
      <c r="D112" s="71"/>
      <c r="E112" s="71"/>
      <c r="F112" s="86" t="s">
        <v>105</v>
      </c>
      <c r="G112" s="8">
        <v>2800</v>
      </c>
      <c r="H112" s="13">
        <v>2800.08</v>
      </c>
      <c r="I112" s="8">
        <v>2800</v>
      </c>
    </row>
    <row r="113" spans="1:9" x14ac:dyDescent="0.2">
      <c r="A113" s="7" t="s">
        <v>30</v>
      </c>
      <c r="B113" s="7"/>
      <c r="C113" s="7"/>
      <c r="D113" s="71"/>
      <c r="E113" s="71"/>
      <c r="F113" s="86" t="s">
        <v>105</v>
      </c>
      <c r="G113" s="8">
        <v>1650</v>
      </c>
      <c r="H113" s="13">
        <v>1597.24</v>
      </c>
      <c r="I113" s="8">
        <v>1650</v>
      </c>
    </row>
    <row r="114" spans="1:9" x14ac:dyDescent="0.2">
      <c r="A114" s="7" t="s">
        <v>31</v>
      </c>
      <c r="B114" s="7"/>
      <c r="C114" s="7"/>
      <c r="D114" s="71"/>
      <c r="E114" s="71"/>
      <c r="F114" s="49"/>
      <c r="G114" s="8">
        <v>0</v>
      </c>
      <c r="H114" s="13">
        <v>0</v>
      </c>
      <c r="I114" s="8">
        <v>0</v>
      </c>
    </row>
    <row r="115" spans="1:9" x14ac:dyDescent="0.2">
      <c r="A115" s="57" t="s">
        <v>32</v>
      </c>
      <c r="B115" s="7"/>
      <c r="C115" s="57"/>
      <c r="D115" s="72"/>
      <c r="E115" s="72"/>
      <c r="F115" s="58"/>
      <c r="G115" s="9">
        <f t="shared" ref="G115:H115" si="16">SUM(G112:G114)</f>
        <v>4450</v>
      </c>
      <c r="H115" s="10">
        <f t="shared" si="16"/>
        <v>4397.32</v>
      </c>
      <c r="I115" s="9">
        <f t="shared" ref="I115" si="17">SUM(I112:I114)</f>
        <v>4450</v>
      </c>
    </row>
    <row r="116" spans="1:9" x14ac:dyDescent="0.2">
      <c r="A116" s="5"/>
      <c r="B116" s="7"/>
      <c r="C116" s="5"/>
      <c r="D116" s="70"/>
      <c r="E116" s="70"/>
      <c r="F116" s="5"/>
      <c r="G116" s="9"/>
      <c r="H116" s="10"/>
      <c r="I116" s="9"/>
    </row>
    <row r="117" spans="1:9" x14ac:dyDescent="0.2">
      <c r="A117" s="5" t="s">
        <v>33</v>
      </c>
      <c r="B117" s="7"/>
      <c r="C117" s="5"/>
      <c r="D117" s="70"/>
      <c r="E117" s="70"/>
      <c r="F117" s="6"/>
      <c r="G117" s="6"/>
      <c r="H117" s="26"/>
      <c r="I117" s="6"/>
    </row>
    <row r="118" spans="1:9" x14ac:dyDescent="0.2">
      <c r="A118" s="7" t="s">
        <v>47</v>
      </c>
      <c r="B118" s="7"/>
      <c r="C118" s="7"/>
      <c r="D118" s="71"/>
      <c r="E118" s="71"/>
      <c r="F118" s="49"/>
      <c r="G118" s="87">
        <v>400</v>
      </c>
      <c r="H118" s="13">
        <v>4500.18</v>
      </c>
      <c r="I118" s="85">
        <v>563</v>
      </c>
    </row>
    <row r="119" spans="1:9" x14ac:dyDescent="0.2">
      <c r="A119" s="7" t="s">
        <v>16</v>
      </c>
      <c r="B119" s="7"/>
      <c r="C119" s="7"/>
      <c r="D119" s="71"/>
      <c r="E119" s="71"/>
      <c r="F119" s="49"/>
      <c r="G119" s="87">
        <v>100</v>
      </c>
      <c r="H119" s="13">
        <v>25.85</v>
      </c>
      <c r="I119" s="85">
        <v>113</v>
      </c>
    </row>
    <row r="120" spans="1:9" x14ac:dyDescent="0.2">
      <c r="A120" s="7" t="s">
        <v>34</v>
      </c>
      <c r="B120" s="7"/>
      <c r="C120" s="7"/>
      <c r="D120" s="71"/>
      <c r="E120" s="71"/>
      <c r="F120" s="86" t="s">
        <v>105</v>
      </c>
      <c r="G120" s="8">
        <v>2400</v>
      </c>
      <c r="H120" s="13">
        <v>3551.26</v>
      </c>
      <c r="I120" s="8">
        <v>3600</v>
      </c>
    </row>
    <row r="121" spans="1:9" x14ac:dyDescent="0.2">
      <c r="A121" s="54" t="s">
        <v>104</v>
      </c>
      <c r="B121" s="7"/>
      <c r="C121" s="54"/>
      <c r="D121" s="75"/>
      <c r="E121" s="75"/>
      <c r="F121" s="49"/>
      <c r="G121" s="87">
        <v>50</v>
      </c>
      <c r="H121" s="13">
        <v>29.14</v>
      </c>
      <c r="I121" s="8">
        <v>0</v>
      </c>
    </row>
    <row r="122" spans="1:9" x14ac:dyDescent="0.2">
      <c r="A122" s="7" t="s">
        <v>48</v>
      </c>
      <c r="B122" s="7"/>
      <c r="C122" s="7"/>
      <c r="D122" s="71"/>
      <c r="E122" s="71"/>
      <c r="F122" s="86" t="s">
        <v>105</v>
      </c>
      <c r="G122" s="8">
        <v>1350</v>
      </c>
      <c r="H122" s="13">
        <v>1317.96</v>
      </c>
      <c r="I122" s="8">
        <v>1500</v>
      </c>
    </row>
    <row r="123" spans="1:9" x14ac:dyDescent="0.2">
      <c r="A123" s="7" t="s">
        <v>35</v>
      </c>
      <c r="B123" s="7"/>
      <c r="C123" s="7"/>
      <c r="D123" s="71"/>
      <c r="E123" s="71"/>
      <c r="F123" s="86" t="s">
        <v>105</v>
      </c>
      <c r="G123" s="8">
        <v>36</v>
      </c>
      <c r="H123" s="13">
        <v>36</v>
      </c>
      <c r="I123" s="8">
        <v>60</v>
      </c>
    </row>
    <row r="124" spans="1:9" x14ac:dyDescent="0.2">
      <c r="A124" s="54" t="s">
        <v>36</v>
      </c>
      <c r="B124" s="7"/>
      <c r="C124" s="54"/>
      <c r="D124" s="75"/>
      <c r="E124" s="75"/>
      <c r="F124" s="55"/>
      <c r="G124" s="8">
        <v>0</v>
      </c>
      <c r="H124" s="13">
        <v>0</v>
      </c>
      <c r="I124" s="8">
        <v>0</v>
      </c>
    </row>
    <row r="125" spans="1:9" x14ac:dyDescent="0.2">
      <c r="A125" s="7" t="s">
        <v>17</v>
      </c>
      <c r="B125" s="7"/>
      <c r="C125" s="7"/>
      <c r="D125" s="71"/>
      <c r="E125" s="71"/>
      <c r="F125" s="49"/>
      <c r="G125" s="87">
        <v>2000</v>
      </c>
      <c r="H125" s="13">
        <v>1889.87</v>
      </c>
      <c r="I125" s="85">
        <v>375</v>
      </c>
    </row>
    <row r="126" spans="1:9" x14ac:dyDescent="0.2">
      <c r="A126" s="7" t="s">
        <v>37</v>
      </c>
      <c r="B126" s="7"/>
      <c r="C126" s="7"/>
      <c r="D126" s="71"/>
      <c r="E126" s="71"/>
      <c r="F126" s="49"/>
      <c r="G126" s="87">
        <v>1500</v>
      </c>
      <c r="H126" s="13">
        <v>1441.77</v>
      </c>
      <c r="I126" s="85">
        <v>313</v>
      </c>
    </row>
    <row r="127" spans="1:9" x14ac:dyDescent="0.2">
      <c r="A127" s="7" t="s">
        <v>74</v>
      </c>
      <c r="B127" s="7"/>
      <c r="C127" s="7"/>
      <c r="D127" s="71"/>
      <c r="E127" s="71"/>
      <c r="F127" s="8"/>
      <c r="G127" s="87">
        <v>500</v>
      </c>
      <c r="H127" s="13">
        <v>130</v>
      </c>
      <c r="I127" s="85"/>
    </row>
    <row r="128" spans="1:9" x14ac:dyDescent="0.2">
      <c r="A128" s="7" t="s">
        <v>38</v>
      </c>
      <c r="B128" s="7"/>
      <c r="C128" s="7"/>
      <c r="D128" s="71"/>
      <c r="E128" s="71"/>
      <c r="F128" s="49"/>
      <c r="G128" s="87">
        <v>1500</v>
      </c>
      <c r="H128" s="13">
        <v>1158.3399999999999</v>
      </c>
      <c r="I128" s="85">
        <v>191</v>
      </c>
    </row>
    <row r="129" spans="1:10" x14ac:dyDescent="0.2">
      <c r="A129" s="57" t="s">
        <v>39</v>
      </c>
      <c r="B129" s="7"/>
      <c r="C129" s="57"/>
      <c r="D129" s="72"/>
      <c r="E129" s="72"/>
      <c r="F129" s="58"/>
      <c r="G129" s="9">
        <f>SUM(G118:G128)</f>
        <v>9836</v>
      </c>
      <c r="H129" s="10">
        <f>SUM(H118:H128)</f>
        <v>14080.370000000003</v>
      </c>
      <c r="I129" s="9">
        <f>SUM(I118:I128)</f>
        <v>6715</v>
      </c>
    </row>
    <row r="130" spans="1:10" x14ac:dyDescent="0.2">
      <c r="A130" s="57" t="s">
        <v>40</v>
      </c>
      <c r="B130" s="7"/>
      <c r="C130" s="57"/>
      <c r="D130" s="72"/>
      <c r="E130" s="72"/>
      <c r="F130" s="58"/>
      <c r="G130" s="58">
        <f>G48+G61+G70+G75+G79+G87+G96+G103+G109+G115+G129</f>
        <v>395902</v>
      </c>
      <c r="H130" s="59">
        <f>H48+H61+H70+H75+H79+H87+H96+H103+H109+H115+H129</f>
        <v>364783.57</v>
      </c>
      <c r="I130" s="58">
        <f>I48+I61+I70+I75+I79+I87+I96+I103+I109+I115+I129</f>
        <v>288108</v>
      </c>
    </row>
    <row r="131" spans="1:10" x14ac:dyDescent="0.2">
      <c r="A131" s="5"/>
      <c r="B131" s="7"/>
      <c r="C131" s="5"/>
      <c r="D131" s="70"/>
      <c r="E131" s="70"/>
      <c r="F131" s="20"/>
      <c r="G131" s="5"/>
      <c r="H131" s="24"/>
      <c r="I131" s="5"/>
    </row>
    <row r="132" spans="1:10" x14ac:dyDescent="0.2">
      <c r="A132" s="5" t="s">
        <v>41</v>
      </c>
      <c r="B132" s="7"/>
      <c r="C132" s="5"/>
      <c r="D132" s="70"/>
      <c r="E132" s="70"/>
      <c r="F132" s="35"/>
      <c r="G132" s="12">
        <f>G41-G130</f>
        <v>-11293</v>
      </c>
      <c r="H132" s="25">
        <f>H41-H130</f>
        <v>-60057.530000000028</v>
      </c>
      <c r="I132" s="12">
        <f>I41-I130</f>
        <v>-111553</v>
      </c>
    </row>
    <row r="133" spans="1:10" x14ac:dyDescent="0.2">
      <c r="A133" s="5"/>
      <c r="B133" s="7"/>
      <c r="C133" s="5"/>
      <c r="D133" s="70"/>
      <c r="E133" s="70"/>
      <c r="F133" s="20"/>
      <c r="G133" s="5"/>
      <c r="H133" s="24"/>
      <c r="I133" s="5"/>
    </row>
    <row r="134" spans="1:10" x14ac:dyDescent="0.2">
      <c r="A134" s="3"/>
      <c r="B134" s="7"/>
      <c r="C134" s="3"/>
      <c r="D134" s="79"/>
      <c r="E134" s="79"/>
      <c r="F134" s="38"/>
      <c r="G134" s="3"/>
      <c r="H134" s="29"/>
      <c r="I134" s="3"/>
    </row>
    <row r="135" spans="1:10" x14ac:dyDescent="0.2">
      <c r="A135" s="18" t="s">
        <v>50</v>
      </c>
      <c r="B135" s="7"/>
      <c r="C135" s="18"/>
      <c r="D135" s="80"/>
      <c r="E135" s="80"/>
      <c r="F135" s="39"/>
      <c r="G135" s="84">
        <f>SUM(G41)</f>
        <v>384609</v>
      </c>
      <c r="H135" s="30">
        <f>SUM(H41)</f>
        <v>304726.03999999998</v>
      </c>
      <c r="I135" s="84">
        <f>SUM(I41)</f>
        <v>176555</v>
      </c>
    </row>
    <row r="136" spans="1:10" x14ac:dyDescent="0.2">
      <c r="A136" s="18" t="s">
        <v>51</v>
      </c>
      <c r="B136" s="7"/>
      <c r="C136" s="18"/>
      <c r="D136" s="80"/>
      <c r="E136" s="80"/>
      <c r="F136" s="39"/>
      <c r="G136" s="84">
        <f>SUM(G130)</f>
        <v>395902</v>
      </c>
      <c r="H136" s="30">
        <f>SUM(H130)</f>
        <v>364783.57</v>
      </c>
      <c r="I136" s="84">
        <f>SUM(I130)</f>
        <v>288108</v>
      </c>
    </row>
    <row r="137" spans="1:10" x14ac:dyDescent="0.2">
      <c r="A137" s="3"/>
      <c r="B137" s="7"/>
      <c r="C137" s="3"/>
      <c r="D137" s="79"/>
      <c r="E137" s="79"/>
      <c r="F137" s="38"/>
      <c r="G137" s="3"/>
      <c r="H137" s="29"/>
      <c r="I137" s="3"/>
    </row>
    <row r="138" spans="1:10" x14ac:dyDescent="0.2">
      <c r="A138" s="51" t="s">
        <v>73</v>
      </c>
      <c r="B138" s="7"/>
      <c r="C138" s="51"/>
      <c r="D138" s="81"/>
      <c r="E138" s="81"/>
      <c r="F138" s="52"/>
      <c r="G138" s="52">
        <f>SUM(G135-G136)</f>
        <v>-11293</v>
      </c>
      <c r="H138" s="53">
        <f>SUM(H135-H136)</f>
        <v>-60057.530000000028</v>
      </c>
      <c r="I138" s="52">
        <f>SUM(I135-I136)</f>
        <v>-111553</v>
      </c>
      <c r="J138" s="50"/>
    </row>
    <row r="139" spans="1:10" x14ac:dyDescent="0.2">
      <c r="A139" s="23"/>
      <c r="B139" s="23"/>
      <c r="C139" s="23"/>
      <c r="D139" s="82"/>
      <c r="E139" s="82"/>
      <c r="F139" s="2"/>
      <c r="G139" s="2"/>
    </row>
    <row r="140" spans="1:10" x14ac:dyDescent="0.2">
      <c r="F140" s="2"/>
      <c r="G140" s="2"/>
    </row>
    <row r="141" spans="1:10" x14ac:dyDescent="0.2">
      <c r="F141" s="2"/>
      <c r="G141" s="2"/>
    </row>
    <row r="142" spans="1:10" x14ac:dyDescent="0.2">
      <c r="F142" s="2"/>
      <c r="G142" s="2"/>
    </row>
    <row r="143" spans="1:10" x14ac:dyDescent="0.2">
      <c r="F143" s="2"/>
      <c r="G143" s="2"/>
    </row>
    <row r="144" spans="1:10" x14ac:dyDescent="0.2">
      <c r="F144" s="2"/>
      <c r="G144" s="2"/>
    </row>
    <row r="145" spans="6:7" x14ac:dyDescent="0.2">
      <c r="F145" s="2"/>
      <c r="G145" s="2"/>
    </row>
    <row r="146" spans="6:7" x14ac:dyDescent="0.2">
      <c r="F146" s="2"/>
      <c r="G146" s="2"/>
    </row>
    <row r="147" spans="6:7" x14ac:dyDescent="0.2">
      <c r="F147" s="2"/>
      <c r="G147" s="2"/>
    </row>
    <row r="148" spans="6:7" x14ac:dyDescent="0.2">
      <c r="F148" s="2"/>
      <c r="G148" s="2"/>
    </row>
    <row r="149" spans="6:7" x14ac:dyDescent="0.2">
      <c r="F149" s="2"/>
      <c r="G149" s="2"/>
    </row>
    <row r="150" spans="6:7" x14ac:dyDescent="0.2">
      <c r="F150" s="2"/>
      <c r="G150" s="2"/>
    </row>
    <row r="151" spans="6:7" x14ac:dyDescent="0.2">
      <c r="F151" s="2"/>
      <c r="G151" s="2"/>
    </row>
    <row r="152" spans="6:7" x14ac:dyDescent="0.2">
      <c r="F152" s="2"/>
      <c r="G152" s="2"/>
    </row>
    <row r="153" spans="6:7" x14ac:dyDescent="0.2">
      <c r="F153" s="2"/>
      <c r="G153" s="2"/>
    </row>
    <row r="154" spans="6:7" x14ac:dyDescent="0.2">
      <c r="F154" s="2"/>
      <c r="G154" s="2"/>
    </row>
    <row r="155" spans="6:7" x14ac:dyDescent="0.2">
      <c r="F155" s="2"/>
      <c r="G155" s="2"/>
    </row>
    <row r="156" spans="6:7" x14ac:dyDescent="0.2">
      <c r="F156" s="2"/>
      <c r="G156" s="2"/>
    </row>
    <row r="157" spans="6:7" x14ac:dyDescent="0.2">
      <c r="F157" s="2"/>
      <c r="G157" s="2"/>
    </row>
    <row r="158" spans="6:7" x14ac:dyDescent="0.2">
      <c r="F158" s="2"/>
      <c r="G158" s="2"/>
    </row>
    <row r="159" spans="6:7" x14ac:dyDescent="0.2">
      <c r="F159" s="2"/>
      <c r="G159" s="2"/>
    </row>
    <row r="160" spans="6:7" x14ac:dyDescent="0.2">
      <c r="F160" s="2"/>
      <c r="G160" s="2"/>
    </row>
    <row r="161" spans="6:7" x14ac:dyDescent="0.2">
      <c r="F161" s="2"/>
      <c r="G161" s="2"/>
    </row>
    <row r="162" spans="6:7" x14ac:dyDescent="0.2">
      <c r="F162" s="2"/>
      <c r="G162" s="2"/>
    </row>
    <row r="163" spans="6:7" x14ac:dyDescent="0.2">
      <c r="F163" s="2"/>
      <c r="G163" s="2"/>
    </row>
    <row r="164" spans="6:7" x14ac:dyDescent="0.2">
      <c r="F164" s="2"/>
      <c r="G164" s="2"/>
    </row>
    <row r="165" spans="6:7" x14ac:dyDescent="0.2">
      <c r="F165" s="2"/>
      <c r="G165" s="2"/>
    </row>
    <row r="166" spans="6:7" x14ac:dyDescent="0.2">
      <c r="F166" s="2"/>
      <c r="G166" s="2"/>
    </row>
    <row r="167" spans="6:7" x14ac:dyDescent="0.2">
      <c r="F167" s="2"/>
      <c r="G167" s="2"/>
    </row>
    <row r="168" spans="6:7" x14ac:dyDescent="0.2">
      <c r="F168" s="2"/>
      <c r="G168" s="2"/>
    </row>
    <row r="169" spans="6:7" x14ac:dyDescent="0.2">
      <c r="F169" s="2"/>
      <c r="G169" s="2"/>
    </row>
    <row r="170" spans="6:7" x14ac:dyDescent="0.2">
      <c r="F170" s="2"/>
      <c r="G170" s="2"/>
    </row>
    <row r="171" spans="6:7" x14ac:dyDescent="0.2">
      <c r="F171" s="2"/>
      <c r="G171" s="2"/>
    </row>
    <row r="172" spans="6:7" x14ac:dyDescent="0.2">
      <c r="F172" s="2"/>
      <c r="G172" s="2"/>
    </row>
    <row r="173" spans="6:7" x14ac:dyDescent="0.2">
      <c r="F173" s="2"/>
      <c r="G173" s="2"/>
    </row>
    <row r="174" spans="6:7" x14ac:dyDescent="0.2">
      <c r="F174" s="2"/>
      <c r="G174" s="2"/>
    </row>
    <row r="175" spans="6:7" x14ac:dyDescent="0.2">
      <c r="F175" s="2"/>
      <c r="G175" s="2"/>
    </row>
    <row r="176" spans="6:7" x14ac:dyDescent="0.2">
      <c r="F176" s="2"/>
      <c r="G176" s="2"/>
    </row>
    <row r="177" spans="6:7" x14ac:dyDescent="0.2">
      <c r="F177" s="2"/>
      <c r="G177" s="2"/>
    </row>
    <row r="178" spans="6:7" x14ac:dyDescent="0.2">
      <c r="F178" s="2"/>
      <c r="G178" s="2"/>
    </row>
    <row r="179" spans="6:7" x14ac:dyDescent="0.2">
      <c r="F179" s="2"/>
      <c r="G179" s="2"/>
    </row>
    <row r="180" spans="6:7" x14ac:dyDescent="0.2">
      <c r="F180" s="2"/>
      <c r="G180" s="2"/>
    </row>
    <row r="181" spans="6:7" x14ac:dyDescent="0.2">
      <c r="F181" s="2"/>
      <c r="G181" s="2"/>
    </row>
    <row r="182" spans="6:7" x14ac:dyDescent="0.2">
      <c r="F182" s="2"/>
      <c r="G182" s="2"/>
    </row>
    <row r="183" spans="6:7" x14ac:dyDescent="0.2">
      <c r="F183" s="2"/>
      <c r="G183" s="2"/>
    </row>
    <row r="184" spans="6:7" x14ac:dyDescent="0.2">
      <c r="F184" s="2"/>
      <c r="G184" s="2"/>
    </row>
    <row r="185" spans="6:7" x14ac:dyDescent="0.2">
      <c r="F185" s="2"/>
      <c r="G185" s="2"/>
    </row>
    <row r="186" spans="6:7" x14ac:dyDescent="0.2">
      <c r="F186" s="2"/>
      <c r="G186" s="2"/>
    </row>
    <row r="187" spans="6:7" x14ac:dyDescent="0.2">
      <c r="F187" s="2"/>
      <c r="G187" s="2"/>
    </row>
    <row r="188" spans="6:7" x14ac:dyDescent="0.2">
      <c r="F188" s="2"/>
      <c r="G188" s="2"/>
    </row>
    <row r="189" spans="6:7" x14ac:dyDescent="0.2">
      <c r="F189" s="2"/>
      <c r="G189" s="2"/>
    </row>
    <row r="190" spans="6:7" x14ac:dyDescent="0.2">
      <c r="F190" s="2"/>
      <c r="G190" s="2"/>
    </row>
    <row r="191" spans="6:7" x14ac:dyDescent="0.2">
      <c r="F191" s="2"/>
      <c r="G191" s="2"/>
    </row>
    <row r="192" spans="6:7" x14ac:dyDescent="0.2">
      <c r="F192" s="2"/>
      <c r="G192" s="2"/>
    </row>
    <row r="193" spans="6:7" x14ac:dyDescent="0.2">
      <c r="F193" s="2"/>
      <c r="G193" s="2"/>
    </row>
    <row r="194" spans="6:7" x14ac:dyDescent="0.2">
      <c r="F194" s="2"/>
      <c r="G194" s="2"/>
    </row>
    <row r="195" spans="6:7" x14ac:dyDescent="0.2">
      <c r="F195" s="2"/>
      <c r="G195" s="2"/>
    </row>
    <row r="196" spans="6:7" x14ac:dyDescent="0.2">
      <c r="F196" s="2"/>
      <c r="G196" s="2"/>
    </row>
    <row r="197" spans="6:7" x14ac:dyDescent="0.2">
      <c r="F197" s="2"/>
      <c r="G197" s="2"/>
    </row>
    <row r="198" spans="6:7" x14ac:dyDescent="0.2">
      <c r="F198" s="2"/>
      <c r="G198" s="2"/>
    </row>
    <row r="199" spans="6:7" x14ac:dyDescent="0.2">
      <c r="F199" s="2"/>
      <c r="G199" s="2"/>
    </row>
    <row r="200" spans="6:7" x14ac:dyDescent="0.2">
      <c r="F200" s="2"/>
      <c r="G200" s="2"/>
    </row>
    <row r="201" spans="6:7" x14ac:dyDescent="0.2">
      <c r="F201" s="2"/>
      <c r="G201" s="2"/>
    </row>
    <row r="202" spans="6:7" x14ac:dyDescent="0.2">
      <c r="F202" s="2"/>
      <c r="G202" s="2"/>
    </row>
    <row r="203" spans="6:7" x14ac:dyDescent="0.2">
      <c r="F203" s="2"/>
      <c r="G203" s="2"/>
    </row>
    <row r="204" spans="6:7" x14ac:dyDescent="0.2">
      <c r="F204" s="2"/>
      <c r="G204" s="2"/>
    </row>
    <row r="205" spans="6:7" x14ac:dyDescent="0.2">
      <c r="F205" s="2"/>
      <c r="G205" s="2"/>
    </row>
    <row r="206" spans="6:7" x14ac:dyDescent="0.2">
      <c r="F206" s="2"/>
      <c r="G206" s="2"/>
    </row>
    <row r="207" spans="6:7" x14ac:dyDescent="0.2">
      <c r="F207" s="2"/>
      <c r="G207" s="2"/>
    </row>
    <row r="208" spans="6:7" x14ac:dyDescent="0.2">
      <c r="F208" s="2"/>
      <c r="G208" s="2"/>
    </row>
    <row r="209" spans="6:7" x14ac:dyDescent="0.2">
      <c r="F209" s="2"/>
      <c r="G209" s="2"/>
    </row>
    <row r="210" spans="6:7" x14ac:dyDescent="0.2">
      <c r="F210" s="2"/>
      <c r="G210" s="2"/>
    </row>
    <row r="211" spans="6:7" x14ac:dyDescent="0.2">
      <c r="F211" s="2"/>
      <c r="G211" s="2"/>
    </row>
    <row r="212" spans="6:7" x14ac:dyDescent="0.2">
      <c r="F212" s="2"/>
      <c r="G212" s="2"/>
    </row>
    <row r="213" spans="6:7" x14ac:dyDescent="0.2">
      <c r="F213" s="2"/>
      <c r="G213" s="2"/>
    </row>
    <row r="214" spans="6:7" x14ac:dyDescent="0.2">
      <c r="F214" s="2"/>
      <c r="G214" s="2"/>
    </row>
    <row r="215" spans="6:7" x14ac:dyDescent="0.2">
      <c r="F215" s="2"/>
      <c r="G215" s="2"/>
    </row>
    <row r="216" spans="6:7" x14ac:dyDescent="0.2">
      <c r="F216" s="2"/>
      <c r="G216" s="2"/>
    </row>
    <row r="217" spans="6:7" x14ac:dyDescent="0.2">
      <c r="F217" s="2"/>
      <c r="G217" s="2"/>
    </row>
    <row r="218" spans="6:7" x14ac:dyDescent="0.2">
      <c r="F218" s="2"/>
      <c r="G218" s="2"/>
    </row>
    <row r="219" spans="6:7" x14ac:dyDescent="0.2">
      <c r="F219" s="2"/>
      <c r="G219" s="2"/>
    </row>
    <row r="220" spans="6:7" x14ac:dyDescent="0.2">
      <c r="F220" s="2"/>
      <c r="G220" s="2"/>
    </row>
    <row r="221" spans="6:7" x14ac:dyDescent="0.2">
      <c r="F221" s="2"/>
      <c r="G221" s="2"/>
    </row>
    <row r="222" spans="6:7" x14ac:dyDescent="0.2">
      <c r="F222" s="2"/>
      <c r="G222" s="2"/>
    </row>
    <row r="223" spans="6:7" x14ac:dyDescent="0.2">
      <c r="F223" s="2"/>
      <c r="G223" s="2"/>
    </row>
    <row r="224" spans="6:7" x14ac:dyDescent="0.2">
      <c r="F224" s="2"/>
      <c r="G224" s="2"/>
    </row>
    <row r="225" spans="6:7" x14ac:dyDescent="0.2">
      <c r="F225" s="2"/>
      <c r="G225" s="2"/>
    </row>
    <row r="226" spans="6:7" x14ac:dyDescent="0.2">
      <c r="F226" s="2"/>
      <c r="G226" s="2"/>
    </row>
    <row r="227" spans="6:7" x14ac:dyDescent="0.2">
      <c r="F227" s="2"/>
      <c r="G227" s="2"/>
    </row>
    <row r="228" spans="6:7" x14ac:dyDescent="0.2">
      <c r="F228" s="2"/>
      <c r="G228" s="2"/>
    </row>
    <row r="229" spans="6:7" x14ac:dyDescent="0.2">
      <c r="F229" s="2"/>
      <c r="G229" s="2"/>
    </row>
    <row r="230" spans="6:7" x14ac:dyDescent="0.2">
      <c r="F230" s="2"/>
      <c r="G230" s="2"/>
    </row>
    <row r="231" spans="6:7" x14ac:dyDescent="0.2">
      <c r="F231" s="2"/>
      <c r="G231" s="2"/>
    </row>
    <row r="232" spans="6:7" x14ac:dyDescent="0.2">
      <c r="F232" s="2"/>
      <c r="G232" s="2"/>
    </row>
    <row r="233" spans="6:7" x14ac:dyDescent="0.2">
      <c r="F233" s="2"/>
      <c r="G233" s="2"/>
    </row>
    <row r="234" spans="6:7" x14ac:dyDescent="0.2">
      <c r="F234" s="2"/>
      <c r="G234" s="2"/>
    </row>
    <row r="235" spans="6:7" x14ac:dyDescent="0.2">
      <c r="F235" s="2"/>
      <c r="G235" s="2"/>
    </row>
    <row r="236" spans="6:7" x14ac:dyDescent="0.2">
      <c r="F236" s="2"/>
      <c r="G236" s="2"/>
    </row>
    <row r="237" spans="6:7" x14ac:dyDescent="0.2">
      <c r="F237" s="2"/>
      <c r="G237" s="2"/>
    </row>
    <row r="238" spans="6:7" x14ac:dyDescent="0.2">
      <c r="F238" s="2"/>
      <c r="G238" s="2"/>
    </row>
    <row r="239" spans="6:7" x14ac:dyDescent="0.2">
      <c r="F239" s="2"/>
      <c r="G239" s="2"/>
    </row>
    <row r="240" spans="6:7" x14ac:dyDescent="0.2">
      <c r="F240" s="2"/>
      <c r="G240" s="2"/>
    </row>
    <row r="241" spans="6:7" x14ac:dyDescent="0.2">
      <c r="F241" s="2"/>
      <c r="G241" s="2"/>
    </row>
    <row r="242" spans="6:7" x14ac:dyDescent="0.2">
      <c r="F242" s="2"/>
      <c r="G242" s="2"/>
    </row>
    <row r="243" spans="6:7" x14ac:dyDescent="0.2">
      <c r="F243" s="2"/>
      <c r="G243" s="2"/>
    </row>
    <row r="244" spans="6:7" x14ac:dyDescent="0.2">
      <c r="F244" s="2"/>
      <c r="G244" s="2"/>
    </row>
    <row r="245" spans="6:7" x14ac:dyDescent="0.2">
      <c r="F245" s="2"/>
      <c r="G245" s="2"/>
    </row>
    <row r="246" spans="6:7" x14ac:dyDescent="0.2">
      <c r="F246" s="2"/>
      <c r="G246" s="2"/>
    </row>
    <row r="247" spans="6:7" x14ac:dyDescent="0.2">
      <c r="F247" s="2"/>
      <c r="G247" s="2"/>
    </row>
    <row r="248" spans="6:7" x14ac:dyDescent="0.2">
      <c r="F248" s="2"/>
      <c r="G248" s="2"/>
    </row>
    <row r="249" spans="6:7" x14ac:dyDescent="0.2">
      <c r="F249" s="2"/>
      <c r="G249" s="2"/>
    </row>
    <row r="250" spans="6:7" x14ac:dyDescent="0.2">
      <c r="F250" s="2"/>
      <c r="G250" s="2"/>
    </row>
    <row r="251" spans="6:7" x14ac:dyDescent="0.2">
      <c r="F251" s="2"/>
      <c r="G251" s="2"/>
    </row>
    <row r="252" spans="6:7" x14ac:dyDescent="0.2">
      <c r="F252" s="2"/>
      <c r="G252" s="2"/>
    </row>
    <row r="253" spans="6:7" x14ac:dyDescent="0.2">
      <c r="F253" s="2"/>
      <c r="G253" s="2"/>
    </row>
    <row r="254" spans="6:7" x14ac:dyDescent="0.2">
      <c r="F254" s="2"/>
      <c r="G254" s="2"/>
    </row>
    <row r="255" spans="6:7" x14ac:dyDescent="0.2">
      <c r="F255" s="2"/>
      <c r="G255" s="2"/>
    </row>
    <row r="256" spans="6:7" x14ac:dyDescent="0.2">
      <c r="F256" s="2"/>
      <c r="G256" s="2"/>
    </row>
    <row r="257" spans="6:7" x14ac:dyDescent="0.2">
      <c r="F257" s="2"/>
      <c r="G257" s="2"/>
    </row>
    <row r="258" spans="6:7" x14ac:dyDescent="0.2">
      <c r="F258" s="2"/>
      <c r="G258" s="2"/>
    </row>
    <row r="259" spans="6:7" x14ac:dyDescent="0.2">
      <c r="F259" s="2"/>
      <c r="G259" s="2"/>
    </row>
    <row r="260" spans="6:7" x14ac:dyDescent="0.2">
      <c r="F260" s="2"/>
      <c r="G260" s="2"/>
    </row>
    <row r="261" spans="6:7" x14ac:dyDescent="0.2">
      <c r="F261" s="2"/>
      <c r="G261" s="2"/>
    </row>
    <row r="262" spans="6:7" x14ac:dyDescent="0.2">
      <c r="F262" s="2"/>
      <c r="G262" s="2"/>
    </row>
    <row r="263" spans="6:7" x14ac:dyDescent="0.2">
      <c r="F263" s="2"/>
      <c r="G263" s="2"/>
    </row>
    <row r="264" spans="6:7" x14ac:dyDescent="0.2">
      <c r="F264" s="2"/>
      <c r="G264" s="2"/>
    </row>
    <row r="265" spans="6:7" x14ac:dyDescent="0.2">
      <c r="F265" s="2"/>
      <c r="G265" s="2"/>
    </row>
    <row r="266" spans="6:7" x14ac:dyDescent="0.2">
      <c r="F266" s="2"/>
      <c r="G266" s="2"/>
    </row>
    <row r="267" spans="6:7" x14ac:dyDescent="0.2">
      <c r="F267" s="2"/>
      <c r="G267" s="2"/>
    </row>
    <row r="268" spans="6:7" x14ac:dyDescent="0.2">
      <c r="F268" s="2"/>
      <c r="G268" s="2"/>
    </row>
    <row r="269" spans="6:7" x14ac:dyDescent="0.2">
      <c r="F269" s="2"/>
      <c r="G269" s="2"/>
    </row>
    <row r="270" spans="6:7" x14ac:dyDescent="0.2">
      <c r="F270" s="2"/>
      <c r="G270" s="2"/>
    </row>
    <row r="271" spans="6:7" x14ac:dyDescent="0.2">
      <c r="F271" s="2"/>
      <c r="G271" s="2"/>
    </row>
    <row r="272" spans="6:7" x14ac:dyDescent="0.2">
      <c r="F272" s="2"/>
      <c r="G272" s="2"/>
    </row>
    <row r="273" spans="6:7" x14ac:dyDescent="0.2">
      <c r="F273" s="2"/>
      <c r="G273" s="2"/>
    </row>
    <row r="274" spans="6:7" x14ac:dyDescent="0.2">
      <c r="F274" s="2"/>
      <c r="G274" s="2"/>
    </row>
    <row r="275" spans="6:7" x14ac:dyDescent="0.2">
      <c r="F275" s="2"/>
      <c r="G275" s="2"/>
    </row>
    <row r="276" spans="6:7" x14ac:dyDescent="0.2">
      <c r="F276" s="2"/>
      <c r="G276" s="2"/>
    </row>
    <row r="277" spans="6:7" x14ac:dyDescent="0.2">
      <c r="F277" s="2"/>
      <c r="G277" s="2"/>
    </row>
    <row r="278" spans="6:7" x14ac:dyDescent="0.2">
      <c r="F278" s="2"/>
      <c r="G278" s="2"/>
    </row>
    <row r="279" spans="6:7" x14ac:dyDescent="0.2">
      <c r="F279" s="2"/>
      <c r="G279" s="2"/>
    </row>
    <row r="280" spans="6:7" x14ac:dyDescent="0.2">
      <c r="F280" s="2"/>
      <c r="G280" s="2"/>
    </row>
    <row r="281" spans="6:7" x14ac:dyDescent="0.2">
      <c r="F281" s="2"/>
      <c r="G281" s="2"/>
    </row>
    <row r="282" spans="6:7" x14ac:dyDescent="0.2">
      <c r="F282" s="2"/>
      <c r="G282" s="2"/>
    </row>
    <row r="283" spans="6:7" x14ac:dyDescent="0.2">
      <c r="F283" s="2"/>
      <c r="G283" s="2"/>
    </row>
    <row r="284" spans="6:7" x14ac:dyDescent="0.2">
      <c r="F284" s="2"/>
      <c r="G284" s="2"/>
    </row>
    <row r="285" spans="6:7" x14ac:dyDescent="0.2">
      <c r="F285" s="2"/>
      <c r="G285" s="2"/>
    </row>
    <row r="286" spans="6:7" x14ac:dyDescent="0.2">
      <c r="F286" s="2"/>
      <c r="G286" s="2"/>
    </row>
    <row r="287" spans="6:7" x14ac:dyDescent="0.2">
      <c r="F287" s="2"/>
      <c r="G287" s="2"/>
    </row>
    <row r="288" spans="6:7" x14ac:dyDescent="0.2">
      <c r="F288" s="2"/>
      <c r="G288" s="2"/>
    </row>
    <row r="289" spans="6:7" x14ac:dyDescent="0.2">
      <c r="F289" s="2"/>
      <c r="G289" s="2"/>
    </row>
    <row r="290" spans="6:7" x14ac:dyDescent="0.2">
      <c r="F290" s="2"/>
      <c r="G290" s="2"/>
    </row>
    <row r="291" spans="6:7" x14ac:dyDescent="0.2">
      <c r="F291" s="2"/>
      <c r="G291" s="2"/>
    </row>
    <row r="292" spans="6:7" x14ac:dyDescent="0.2">
      <c r="F292" s="2"/>
      <c r="G292" s="2"/>
    </row>
    <row r="293" spans="6:7" x14ac:dyDescent="0.2">
      <c r="F293" s="2"/>
      <c r="G293" s="2"/>
    </row>
    <row r="294" spans="6:7" x14ac:dyDescent="0.2">
      <c r="F294" s="2"/>
      <c r="G294" s="2"/>
    </row>
    <row r="295" spans="6:7" x14ac:dyDescent="0.2">
      <c r="F295" s="2"/>
      <c r="G295" s="2"/>
    </row>
    <row r="296" spans="6:7" x14ac:dyDescent="0.2">
      <c r="F296" s="2"/>
      <c r="G296" s="2"/>
    </row>
    <row r="297" spans="6:7" x14ac:dyDescent="0.2">
      <c r="F297" s="2"/>
      <c r="G297" s="2"/>
    </row>
    <row r="298" spans="6:7" x14ac:dyDescent="0.2">
      <c r="F298" s="2"/>
      <c r="G298" s="2"/>
    </row>
    <row r="299" spans="6:7" x14ac:dyDescent="0.2">
      <c r="F299" s="2"/>
      <c r="G299" s="2"/>
    </row>
    <row r="300" spans="6:7" x14ac:dyDescent="0.2">
      <c r="F300" s="2"/>
      <c r="G300" s="2"/>
    </row>
    <row r="301" spans="6:7" x14ac:dyDescent="0.2">
      <c r="F301" s="2"/>
      <c r="G301" s="2"/>
    </row>
    <row r="302" spans="6:7" x14ac:dyDescent="0.2">
      <c r="F302" s="2"/>
      <c r="G302" s="2"/>
    </row>
    <row r="303" spans="6:7" x14ac:dyDescent="0.2">
      <c r="F303" s="2"/>
      <c r="G303" s="2"/>
    </row>
    <row r="304" spans="6:7" x14ac:dyDescent="0.2">
      <c r="F304" s="2"/>
      <c r="G304" s="2"/>
    </row>
    <row r="305" spans="6:7" x14ac:dyDescent="0.2">
      <c r="F305" s="2"/>
      <c r="G305" s="2"/>
    </row>
    <row r="306" spans="6:7" x14ac:dyDescent="0.2">
      <c r="F306" s="2"/>
      <c r="G306" s="2"/>
    </row>
    <row r="307" spans="6:7" x14ac:dyDescent="0.2">
      <c r="F307" s="2"/>
      <c r="G307" s="2"/>
    </row>
    <row r="308" spans="6:7" x14ac:dyDescent="0.2">
      <c r="F308" s="2"/>
      <c r="G308" s="2"/>
    </row>
    <row r="309" spans="6:7" x14ac:dyDescent="0.2">
      <c r="F309" s="2"/>
      <c r="G309" s="2"/>
    </row>
    <row r="310" spans="6:7" x14ac:dyDescent="0.2">
      <c r="F310" s="2"/>
      <c r="G310" s="2"/>
    </row>
    <row r="311" spans="6:7" x14ac:dyDescent="0.2">
      <c r="F311" s="2"/>
      <c r="G311" s="2"/>
    </row>
    <row r="312" spans="6:7" x14ac:dyDescent="0.2">
      <c r="F312" s="2"/>
      <c r="G312" s="2"/>
    </row>
    <row r="313" spans="6:7" x14ac:dyDescent="0.2">
      <c r="F313" s="2"/>
      <c r="G313" s="2"/>
    </row>
    <row r="314" spans="6:7" x14ac:dyDescent="0.2">
      <c r="F314" s="2"/>
      <c r="G314" s="2"/>
    </row>
    <row r="315" spans="6:7" x14ac:dyDescent="0.2">
      <c r="F315" s="2"/>
      <c r="G315" s="2"/>
    </row>
    <row r="316" spans="6:7" x14ac:dyDescent="0.2">
      <c r="F316" s="2"/>
      <c r="G316" s="2"/>
    </row>
    <row r="317" spans="6:7" x14ac:dyDescent="0.2">
      <c r="F317" s="2"/>
      <c r="G317" s="2"/>
    </row>
    <row r="318" spans="6:7" x14ac:dyDescent="0.2">
      <c r="F318" s="2"/>
      <c r="G318" s="2"/>
    </row>
    <row r="319" spans="6:7" x14ac:dyDescent="0.2">
      <c r="F319" s="2"/>
      <c r="G319" s="2"/>
    </row>
    <row r="320" spans="6:7" x14ac:dyDescent="0.2">
      <c r="F320" s="2"/>
      <c r="G320" s="2"/>
    </row>
    <row r="321" spans="6:7" x14ac:dyDescent="0.2">
      <c r="F321" s="2"/>
      <c r="G321" s="2"/>
    </row>
    <row r="322" spans="6:7" x14ac:dyDescent="0.2">
      <c r="F322" s="2"/>
      <c r="G322" s="2"/>
    </row>
    <row r="323" spans="6:7" x14ac:dyDescent="0.2">
      <c r="F323" s="2"/>
      <c r="G323" s="2"/>
    </row>
    <row r="324" spans="6:7" x14ac:dyDescent="0.2">
      <c r="F324" s="2"/>
      <c r="G324" s="2"/>
    </row>
    <row r="325" spans="6:7" x14ac:dyDescent="0.2">
      <c r="F325" s="2"/>
      <c r="G325" s="2"/>
    </row>
    <row r="326" spans="6:7" x14ac:dyDescent="0.2">
      <c r="F326" s="2"/>
      <c r="G326" s="2"/>
    </row>
    <row r="327" spans="6:7" x14ac:dyDescent="0.2">
      <c r="F327" s="2"/>
      <c r="G327" s="2"/>
    </row>
    <row r="328" spans="6:7" x14ac:dyDescent="0.2">
      <c r="F328" s="2"/>
      <c r="G328" s="2"/>
    </row>
    <row r="329" spans="6:7" x14ac:dyDescent="0.2">
      <c r="F329" s="2"/>
      <c r="G329" s="2"/>
    </row>
    <row r="330" spans="6:7" x14ac:dyDescent="0.2">
      <c r="F330" s="2"/>
      <c r="G330" s="2"/>
    </row>
    <row r="331" spans="6:7" x14ac:dyDescent="0.2">
      <c r="F331" s="2"/>
      <c r="G331" s="2"/>
    </row>
    <row r="332" spans="6:7" x14ac:dyDescent="0.2">
      <c r="F332" s="2"/>
      <c r="G332" s="2"/>
    </row>
    <row r="333" spans="6:7" x14ac:dyDescent="0.2">
      <c r="F333" s="2"/>
      <c r="G333" s="2"/>
    </row>
    <row r="334" spans="6:7" x14ac:dyDescent="0.2">
      <c r="F334" s="2"/>
      <c r="G334" s="2"/>
    </row>
    <row r="335" spans="6:7" x14ac:dyDescent="0.2">
      <c r="F335" s="2"/>
      <c r="G335" s="2"/>
    </row>
    <row r="336" spans="6:7" x14ac:dyDescent="0.2">
      <c r="F336" s="2"/>
      <c r="G336" s="2"/>
    </row>
    <row r="337" spans="6:7" x14ac:dyDescent="0.2">
      <c r="F337" s="2"/>
      <c r="G337" s="2"/>
    </row>
    <row r="338" spans="6:7" x14ac:dyDescent="0.2">
      <c r="F338" s="2"/>
      <c r="G338" s="2"/>
    </row>
    <row r="339" spans="6:7" x14ac:dyDescent="0.2">
      <c r="F339" s="2"/>
      <c r="G339" s="2"/>
    </row>
    <row r="340" spans="6:7" x14ac:dyDescent="0.2">
      <c r="F340" s="2"/>
      <c r="G340" s="2"/>
    </row>
    <row r="341" spans="6:7" x14ac:dyDescent="0.2">
      <c r="F341" s="2"/>
      <c r="G341" s="2"/>
    </row>
    <row r="342" spans="6:7" x14ac:dyDescent="0.2">
      <c r="F342" s="2"/>
      <c r="G342" s="2"/>
    </row>
    <row r="343" spans="6:7" x14ac:dyDescent="0.2">
      <c r="F343" s="2"/>
      <c r="G343" s="2"/>
    </row>
    <row r="344" spans="6:7" x14ac:dyDescent="0.2">
      <c r="F344" s="2"/>
      <c r="G344" s="2"/>
    </row>
    <row r="345" spans="6:7" x14ac:dyDescent="0.2">
      <c r="F345" s="2"/>
      <c r="G345" s="2"/>
    </row>
    <row r="346" spans="6:7" x14ac:dyDescent="0.2">
      <c r="F346" s="2"/>
      <c r="G346" s="2"/>
    </row>
    <row r="347" spans="6:7" x14ac:dyDescent="0.2">
      <c r="F347" s="2"/>
      <c r="G347" s="2"/>
    </row>
    <row r="348" spans="6:7" x14ac:dyDescent="0.2">
      <c r="F348" s="2"/>
      <c r="G348" s="2"/>
    </row>
    <row r="349" spans="6:7" x14ac:dyDescent="0.2">
      <c r="F349" s="2"/>
      <c r="G349" s="2"/>
    </row>
    <row r="350" spans="6:7" x14ac:dyDescent="0.2">
      <c r="F350" s="2"/>
      <c r="G350" s="2"/>
    </row>
    <row r="351" spans="6:7" x14ac:dyDescent="0.2">
      <c r="F351" s="2"/>
      <c r="G351" s="2"/>
    </row>
    <row r="352" spans="6:7" x14ac:dyDescent="0.2">
      <c r="F352" s="2"/>
      <c r="G352" s="2"/>
    </row>
    <row r="353" spans="6:7" x14ac:dyDescent="0.2">
      <c r="F353" s="2"/>
      <c r="G353" s="2"/>
    </row>
    <row r="354" spans="6:7" x14ac:dyDescent="0.2">
      <c r="F354" s="2"/>
      <c r="G354" s="2"/>
    </row>
    <row r="355" spans="6:7" x14ac:dyDescent="0.2">
      <c r="F355" s="2"/>
      <c r="G355" s="2"/>
    </row>
    <row r="356" spans="6:7" x14ac:dyDescent="0.2">
      <c r="F356" s="2"/>
      <c r="G356" s="2"/>
    </row>
    <row r="357" spans="6:7" x14ac:dyDescent="0.2">
      <c r="F357" s="2"/>
      <c r="G357" s="2"/>
    </row>
    <row r="358" spans="6:7" x14ac:dyDescent="0.2">
      <c r="F358" s="2"/>
      <c r="G358" s="2"/>
    </row>
    <row r="359" spans="6:7" x14ac:dyDescent="0.2">
      <c r="F359" s="2"/>
      <c r="G359" s="2"/>
    </row>
    <row r="360" spans="6:7" x14ac:dyDescent="0.2">
      <c r="F360" s="2"/>
      <c r="G360" s="2"/>
    </row>
    <row r="361" spans="6:7" x14ac:dyDescent="0.2">
      <c r="F361" s="2"/>
      <c r="G361" s="2"/>
    </row>
    <row r="362" spans="6:7" x14ac:dyDescent="0.2">
      <c r="F362" s="2"/>
      <c r="G362" s="2"/>
    </row>
    <row r="363" spans="6:7" x14ac:dyDescent="0.2">
      <c r="F363" s="2"/>
      <c r="G363" s="2"/>
    </row>
    <row r="364" spans="6:7" x14ac:dyDescent="0.2">
      <c r="F364" s="2"/>
      <c r="G364" s="2"/>
    </row>
    <row r="365" spans="6:7" x14ac:dyDescent="0.2">
      <c r="F365" s="2"/>
      <c r="G365" s="2"/>
    </row>
    <row r="366" spans="6:7" x14ac:dyDescent="0.2">
      <c r="F366" s="2"/>
      <c r="G366" s="2"/>
    </row>
    <row r="367" spans="6:7" x14ac:dyDescent="0.2">
      <c r="F367" s="2"/>
      <c r="G367" s="2"/>
    </row>
    <row r="368" spans="6:7" x14ac:dyDescent="0.2">
      <c r="F368" s="2"/>
      <c r="G368" s="2"/>
    </row>
    <row r="369" spans="6:7" x14ac:dyDescent="0.2">
      <c r="F369" s="2"/>
      <c r="G369" s="2"/>
    </row>
    <row r="370" spans="6:7" x14ac:dyDescent="0.2">
      <c r="F370" s="2"/>
      <c r="G370" s="2"/>
    </row>
    <row r="371" spans="6:7" x14ac:dyDescent="0.2">
      <c r="F371" s="2"/>
      <c r="G371" s="2"/>
    </row>
    <row r="372" spans="6:7" x14ac:dyDescent="0.2">
      <c r="F372" s="2"/>
      <c r="G372" s="2"/>
    </row>
    <row r="373" spans="6:7" x14ac:dyDescent="0.2">
      <c r="F373" s="2"/>
      <c r="G373" s="2"/>
    </row>
    <row r="374" spans="6:7" x14ac:dyDescent="0.2">
      <c r="F374" s="2"/>
      <c r="G374" s="2"/>
    </row>
    <row r="375" spans="6:7" x14ac:dyDescent="0.2">
      <c r="F375" s="2"/>
      <c r="G375" s="2"/>
    </row>
    <row r="376" spans="6:7" x14ac:dyDescent="0.2">
      <c r="F376" s="2"/>
      <c r="G376" s="2"/>
    </row>
    <row r="377" spans="6:7" x14ac:dyDescent="0.2">
      <c r="F377" s="2"/>
      <c r="G377" s="2"/>
    </row>
    <row r="378" spans="6:7" x14ac:dyDescent="0.2">
      <c r="F378" s="2"/>
      <c r="G378" s="2"/>
    </row>
    <row r="379" spans="6:7" x14ac:dyDescent="0.2">
      <c r="F379" s="2"/>
      <c r="G379" s="2"/>
    </row>
    <row r="380" spans="6:7" x14ac:dyDescent="0.2">
      <c r="F380" s="2"/>
      <c r="G380" s="2"/>
    </row>
    <row r="381" spans="6:7" x14ac:dyDescent="0.2">
      <c r="F381" s="2"/>
      <c r="G381" s="2"/>
    </row>
    <row r="382" spans="6:7" x14ac:dyDescent="0.2">
      <c r="F382" s="2"/>
      <c r="G382" s="2"/>
    </row>
    <row r="383" spans="6:7" x14ac:dyDescent="0.2">
      <c r="F383" s="2"/>
      <c r="G383" s="2"/>
    </row>
    <row r="384" spans="6:7" x14ac:dyDescent="0.2">
      <c r="F384" s="2"/>
      <c r="G384" s="2"/>
    </row>
    <row r="385" spans="6:7" x14ac:dyDescent="0.2">
      <c r="F385" s="2"/>
      <c r="G385" s="2"/>
    </row>
    <row r="386" spans="6:7" x14ac:dyDescent="0.2">
      <c r="F386" s="2"/>
      <c r="G386" s="2"/>
    </row>
    <row r="387" spans="6:7" x14ac:dyDescent="0.2">
      <c r="F387" s="2"/>
      <c r="G387" s="2"/>
    </row>
    <row r="388" spans="6:7" x14ac:dyDescent="0.2">
      <c r="F388" s="2"/>
      <c r="G388" s="2"/>
    </row>
    <row r="389" spans="6:7" x14ac:dyDescent="0.2">
      <c r="F389" s="2"/>
      <c r="G389" s="2"/>
    </row>
    <row r="390" spans="6:7" x14ac:dyDescent="0.2">
      <c r="F390" s="2"/>
      <c r="G390" s="2"/>
    </row>
    <row r="391" spans="6:7" x14ac:dyDescent="0.2">
      <c r="F391" s="2"/>
      <c r="G391" s="2"/>
    </row>
    <row r="392" spans="6:7" x14ac:dyDescent="0.2">
      <c r="F392" s="2"/>
      <c r="G392" s="2"/>
    </row>
    <row r="393" spans="6:7" x14ac:dyDescent="0.2">
      <c r="F393" s="2"/>
      <c r="G393" s="2"/>
    </row>
    <row r="394" spans="6:7" x14ac:dyDescent="0.2">
      <c r="F394" s="2"/>
      <c r="G394" s="2"/>
    </row>
    <row r="395" spans="6:7" x14ac:dyDescent="0.2">
      <c r="F395" s="2"/>
      <c r="G395" s="2"/>
    </row>
    <row r="396" spans="6:7" x14ac:dyDescent="0.2">
      <c r="F396" s="2"/>
      <c r="G396" s="2"/>
    </row>
    <row r="397" spans="6:7" x14ac:dyDescent="0.2">
      <c r="F397" s="2"/>
      <c r="G397" s="2"/>
    </row>
    <row r="398" spans="6:7" x14ac:dyDescent="0.2">
      <c r="F398" s="2"/>
      <c r="G398" s="2"/>
    </row>
    <row r="399" spans="6:7" x14ac:dyDescent="0.2">
      <c r="F399" s="2"/>
      <c r="G399" s="2"/>
    </row>
    <row r="400" spans="6:7" x14ac:dyDescent="0.2">
      <c r="F400" s="2"/>
      <c r="G400" s="2"/>
    </row>
    <row r="401" spans="6:7" x14ac:dyDescent="0.2">
      <c r="F401" s="2"/>
      <c r="G401" s="2"/>
    </row>
    <row r="402" spans="6:7" x14ac:dyDescent="0.2">
      <c r="F402" s="2"/>
      <c r="G402" s="2"/>
    </row>
    <row r="403" spans="6:7" x14ac:dyDescent="0.2">
      <c r="F403" s="2"/>
      <c r="G403" s="2"/>
    </row>
    <row r="404" spans="6:7" x14ac:dyDescent="0.2">
      <c r="F404" s="2"/>
      <c r="G404" s="2"/>
    </row>
    <row r="405" spans="6:7" x14ac:dyDescent="0.2">
      <c r="F405" s="2"/>
      <c r="G405" s="2"/>
    </row>
    <row r="406" spans="6:7" x14ac:dyDescent="0.2">
      <c r="F406" s="2"/>
      <c r="G406" s="2"/>
    </row>
    <row r="407" spans="6:7" x14ac:dyDescent="0.2">
      <c r="F407" s="2"/>
      <c r="G407" s="2"/>
    </row>
    <row r="408" spans="6:7" x14ac:dyDescent="0.2">
      <c r="F408" s="2"/>
      <c r="G408" s="2"/>
    </row>
    <row r="409" spans="6:7" x14ac:dyDescent="0.2">
      <c r="F409" s="2"/>
      <c r="G409" s="2"/>
    </row>
    <row r="410" spans="6:7" x14ac:dyDescent="0.2">
      <c r="F410" s="2"/>
      <c r="G410" s="2"/>
    </row>
    <row r="411" spans="6:7" x14ac:dyDescent="0.2">
      <c r="F411" s="2"/>
      <c r="G411" s="2"/>
    </row>
    <row r="412" spans="6:7" x14ac:dyDescent="0.2">
      <c r="F412" s="2"/>
      <c r="G412" s="2"/>
    </row>
    <row r="413" spans="6:7" x14ac:dyDescent="0.2">
      <c r="F413" s="2"/>
      <c r="G413" s="2"/>
    </row>
    <row r="414" spans="6:7" x14ac:dyDescent="0.2">
      <c r="F414" s="2"/>
      <c r="G414" s="2"/>
    </row>
    <row r="415" spans="6:7" x14ac:dyDescent="0.2">
      <c r="F415" s="2"/>
      <c r="G415" s="2"/>
    </row>
    <row r="416" spans="6:7" x14ac:dyDescent="0.2">
      <c r="F416" s="2"/>
      <c r="G416" s="2"/>
    </row>
    <row r="417" spans="6:7" x14ac:dyDescent="0.2">
      <c r="F417" s="2"/>
      <c r="G417" s="2"/>
    </row>
    <row r="418" spans="6:7" x14ac:dyDescent="0.2">
      <c r="F418" s="2"/>
      <c r="G418" s="2"/>
    </row>
    <row r="419" spans="6:7" x14ac:dyDescent="0.2">
      <c r="F419" s="2"/>
      <c r="G419" s="2"/>
    </row>
    <row r="420" spans="6:7" x14ac:dyDescent="0.2">
      <c r="F420" s="2"/>
      <c r="G420" s="2"/>
    </row>
    <row r="421" spans="6:7" x14ac:dyDescent="0.2">
      <c r="F421" s="2"/>
      <c r="G421" s="2"/>
    </row>
    <row r="422" spans="6:7" x14ac:dyDescent="0.2">
      <c r="F422" s="2"/>
      <c r="G422" s="2"/>
    </row>
    <row r="423" spans="6:7" x14ac:dyDescent="0.2">
      <c r="F423" s="2"/>
      <c r="G423" s="2"/>
    </row>
    <row r="424" spans="6:7" x14ac:dyDescent="0.2">
      <c r="F424" s="2"/>
      <c r="G424" s="2"/>
    </row>
    <row r="425" spans="6:7" x14ac:dyDescent="0.2">
      <c r="F425" s="2"/>
      <c r="G425" s="2"/>
    </row>
    <row r="426" spans="6:7" x14ac:dyDescent="0.2">
      <c r="F426" s="2"/>
      <c r="G426" s="2"/>
    </row>
    <row r="427" spans="6:7" x14ac:dyDescent="0.2">
      <c r="F427" s="2"/>
      <c r="G427" s="2"/>
    </row>
    <row r="428" spans="6:7" x14ac:dyDescent="0.2">
      <c r="F428" s="2"/>
      <c r="G428" s="2"/>
    </row>
    <row r="429" spans="6:7" x14ac:dyDescent="0.2">
      <c r="F429" s="2"/>
      <c r="G429" s="2"/>
    </row>
    <row r="430" spans="6:7" x14ac:dyDescent="0.2">
      <c r="F430" s="2"/>
      <c r="G430" s="2"/>
    </row>
    <row r="431" spans="6:7" x14ac:dyDescent="0.2">
      <c r="F431" s="2"/>
      <c r="G431" s="2"/>
    </row>
    <row r="432" spans="6:7" x14ac:dyDescent="0.2">
      <c r="F432" s="2"/>
      <c r="G432" s="2"/>
    </row>
    <row r="433" spans="6:7" x14ac:dyDescent="0.2">
      <c r="F433" s="2"/>
      <c r="G433" s="2"/>
    </row>
    <row r="434" spans="6:7" x14ac:dyDescent="0.2">
      <c r="F434" s="2"/>
      <c r="G434" s="2"/>
    </row>
    <row r="435" spans="6:7" x14ac:dyDescent="0.2">
      <c r="F435" s="2"/>
      <c r="G435" s="2"/>
    </row>
    <row r="436" spans="6:7" x14ac:dyDescent="0.2">
      <c r="F436" s="2"/>
      <c r="G436" s="2"/>
    </row>
    <row r="437" spans="6:7" x14ac:dyDescent="0.2">
      <c r="F437" s="2"/>
      <c r="G437" s="2"/>
    </row>
    <row r="438" spans="6:7" x14ac:dyDescent="0.2">
      <c r="F438" s="2"/>
      <c r="G438" s="2"/>
    </row>
    <row r="439" spans="6:7" x14ac:dyDescent="0.2">
      <c r="F439" s="2"/>
      <c r="G439" s="2"/>
    </row>
    <row r="440" spans="6:7" x14ac:dyDescent="0.2">
      <c r="F440" s="2"/>
      <c r="G440" s="2"/>
    </row>
    <row r="441" spans="6:7" x14ac:dyDescent="0.2">
      <c r="F441" s="2"/>
      <c r="G441" s="2"/>
    </row>
    <row r="442" spans="6:7" x14ac:dyDescent="0.2">
      <c r="F442" s="2"/>
      <c r="G442" s="2"/>
    </row>
    <row r="443" spans="6:7" x14ac:dyDescent="0.2">
      <c r="F443" s="2"/>
      <c r="G443" s="2"/>
    </row>
    <row r="444" spans="6:7" x14ac:dyDescent="0.2">
      <c r="F444" s="2"/>
      <c r="G444" s="2"/>
    </row>
    <row r="445" spans="6:7" x14ac:dyDescent="0.2">
      <c r="F445" s="2"/>
      <c r="G445" s="2"/>
    </row>
    <row r="446" spans="6:7" x14ac:dyDescent="0.2">
      <c r="F446" s="2"/>
      <c r="G446" s="2"/>
    </row>
    <row r="447" spans="6:7" x14ac:dyDescent="0.2">
      <c r="F447" s="2"/>
      <c r="G447" s="2"/>
    </row>
    <row r="448" spans="6:7" x14ac:dyDescent="0.2">
      <c r="F448" s="2"/>
      <c r="G448" s="2"/>
    </row>
    <row r="449" spans="6:7" x14ac:dyDescent="0.2">
      <c r="F449" s="2"/>
      <c r="G449" s="2"/>
    </row>
    <row r="450" spans="6:7" x14ac:dyDescent="0.2">
      <c r="F450" s="2"/>
      <c r="G450" s="2"/>
    </row>
    <row r="451" spans="6:7" x14ac:dyDescent="0.2">
      <c r="F451" s="2"/>
      <c r="G451" s="2"/>
    </row>
    <row r="452" spans="6:7" x14ac:dyDescent="0.2">
      <c r="F452" s="2"/>
      <c r="G452" s="2"/>
    </row>
    <row r="453" spans="6:7" x14ac:dyDescent="0.2">
      <c r="F453" s="2"/>
      <c r="G453" s="2"/>
    </row>
    <row r="454" spans="6:7" x14ac:dyDescent="0.2">
      <c r="F454" s="2"/>
      <c r="G454" s="2"/>
    </row>
    <row r="455" spans="6:7" x14ac:dyDescent="0.2">
      <c r="F455" s="2"/>
      <c r="G455" s="2"/>
    </row>
    <row r="456" spans="6:7" x14ac:dyDescent="0.2">
      <c r="F456" s="2"/>
      <c r="G456" s="2"/>
    </row>
    <row r="457" spans="6:7" x14ac:dyDescent="0.2">
      <c r="F457" s="2"/>
      <c r="G457" s="2"/>
    </row>
    <row r="458" spans="6:7" x14ac:dyDescent="0.2">
      <c r="F458" s="2"/>
      <c r="G458" s="2"/>
    </row>
    <row r="459" spans="6:7" x14ac:dyDescent="0.2">
      <c r="F459" s="2"/>
      <c r="G459" s="2"/>
    </row>
    <row r="460" spans="6:7" x14ac:dyDescent="0.2">
      <c r="F460" s="2"/>
      <c r="G460" s="2"/>
    </row>
    <row r="461" spans="6:7" x14ac:dyDescent="0.2">
      <c r="F461" s="2"/>
      <c r="G461" s="2"/>
    </row>
    <row r="462" spans="6:7" x14ac:dyDescent="0.2">
      <c r="F462" s="2"/>
      <c r="G462" s="2"/>
    </row>
    <row r="463" spans="6:7" x14ac:dyDescent="0.2">
      <c r="F463" s="2"/>
      <c r="G463" s="2"/>
    </row>
    <row r="464" spans="6:7" x14ac:dyDescent="0.2">
      <c r="F464" s="2"/>
      <c r="G464" s="2"/>
    </row>
    <row r="465" spans="6:7" x14ac:dyDescent="0.2">
      <c r="F465" s="2"/>
      <c r="G465" s="2"/>
    </row>
    <row r="466" spans="6:7" x14ac:dyDescent="0.2">
      <c r="F466" s="2"/>
      <c r="G466" s="2"/>
    </row>
    <row r="467" spans="6:7" x14ac:dyDescent="0.2">
      <c r="F467" s="2"/>
      <c r="G467" s="2"/>
    </row>
    <row r="468" spans="6:7" x14ac:dyDescent="0.2">
      <c r="F468" s="2"/>
      <c r="G468" s="2"/>
    </row>
    <row r="469" spans="6:7" x14ac:dyDescent="0.2">
      <c r="F469" s="2"/>
      <c r="G469" s="2"/>
    </row>
    <row r="470" spans="6:7" x14ac:dyDescent="0.2">
      <c r="F470" s="2"/>
      <c r="G470" s="2"/>
    </row>
    <row r="471" spans="6:7" x14ac:dyDescent="0.2">
      <c r="F471" s="2"/>
      <c r="G471" s="2"/>
    </row>
    <row r="472" spans="6:7" x14ac:dyDescent="0.2">
      <c r="F472" s="2"/>
      <c r="G472" s="2"/>
    </row>
    <row r="473" spans="6:7" x14ac:dyDescent="0.2">
      <c r="F473" s="2"/>
      <c r="G473" s="2"/>
    </row>
    <row r="474" spans="6:7" x14ac:dyDescent="0.2">
      <c r="F474" s="2"/>
      <c r="G474" s="2"/>
    </row>
    <row r="475" spans="6:7" x14ac:dyDescent="0.2">
      <c r="F475" s="2"/>
      <c r="G475" s="2"/>
    </row>
    <row r="476" spans="6:7" x14ac:dyDescent="0.2">
      <c r="F476" s="2"/>
      <c r="G476" s="2"/>
    </row>
    <row r="477" spans="6:7" x14ac:dyDescent="0.2">
      <c r="F477" s="2"/>
      <c r="G477" s="2"/>
    </row>
    <row r="478" spans="6:7" x14ac:dyDescent="0.2">
      <c r="F478" s="2"/>
      <c r="G478" s="2"/>
    </row>
    <row r="479" spans="6:7" x14ac:dyDescent="0.2">
      <c r="F479" s="2"/>
      <c r="G479" s="2"/>
    </row>
    <row r="480" spans="6:7" x14ac:dyDescent="0.2">
      <c r="F480" s="2"/>
      <c r="G480" s="2"/>
    </row>
    <row r="481" spans="6:7" x14ac:dyDescent="0.2">
      <c r="F481" s="2"/>
      <c r="G481" s="2"/>
    </row>
    <row r="482" spans="6:7" x14ac:dyDescent="0.2">
      <c r="F482" s="2"/>
      <c r="G482" s="2"/>
    </row>
    <row r="483" spans="6:7" x14ac:dyDescent="0.2">
      <c r="F483" s="2"/>
      <c r="G483" s="2"/>
    </row>
    <row r="484" spans="6:7" x14ac:dyDescent="0.2">
      <c r="F484" s="2"/>
      <c r="G484" s="2"/>
    </row>
    <row r="485" spans="6:7" x14ac:dyDescent="0.2">
      <c r="F485" s="2"/>
      <c r="G485" s="2"/>
    </row>
    <row r="486" spans="6:7" x14ac:dyDescent="0.2">
      <c r="F486" s="2"/>
      <c r="G486" s="2"/>
    </row>
    <row r="487" spans="6:7" x14ac:dyDescent="0.2">
      <c r="F487" s="2"/>
      <c r="G487" s="2"/>
    </row>
    <row r="488" spans="6:7" x14ac:dyDescent="0.2">
      <c r="F488" s="2"/>
      <c r="G488" s="2"/>
    </row>
    <row r="489" spans="6:7" x14ac:dyDescent="0.2">
      <c r="F489" s="2"/>
      <c r="G489" s="2"/>
    </row>
    <row r="490" spans="6:7" x14ac:dyDescent="0.2">
      <c r="F490" s="2"/>
      <c r="G490" s="2"/>
    </row>
    <row r="491" spans="6:7" x14ac:dyDescent="0.2">
      <c r="F491" s="2"/>
      <c r="G491" s="2"/>
    </row>
    <row r="492" spans="6:7" x14ac:dyDescent="0.2">
      <c r="F492" s="2"/>
      <c r="G492" s="2"/>
    </row>
    <row r="493" spans="6:7" x14ac:dyDescent="0.2">
      <c r="F493" s="2"/>
      <c r="G493" s="2"/>
    </row>
    <row r="494" spans="6:7" x14ac:dyDescent="0.2">
      <c r="F494" s="2"/>
      <c r="G494" s="2"/>
    </row>
    <row r="495" spans="6:7" x14ac:dyDescent="0.2">
      <c r="F495" s="2"/>
      <c r="G495" s="2"/>
    </row>
    <row r="496" spans="6:7" x14ac:dyDescent="0.2">
      <c r="F496" s="2"/>
      <c r="G496" s="2"/>
    </row>
    <row r="497" spans="6:7" x14ac:dyDescent="0.2">
      <c r="F497" s="2"/>
      <c r="G497" s="2"/>
    </row>
    <row r="498" spans="6:7" x14ac:dyDescent="0.2">
      <c r="F498" s="2"/>
      <c r="G498" s="2"/>
    </row>
    <row r="499" spans="6:7" x14ac:dyDescent="0.2">
      <c r="F499" s="2"/>
      <c r="G499" s="2"/>
    </row>
    <row r="500" spans="6:7" x14ac:dyDescent="0.2">
      <c r="F500" s="2"/>
      <c r="G500" s="2"/>
    </row>
    <row r="501" spans="6:7" x14ac:dyDescent="0.2">
      <c r="F501" s="2"/>
      <c r="G501" s="2"/>
    </row>
    <row r="502" spans="6:7" x14ac:dyDescent="0.2">
      <c r="F502" s="2"/>
      <c r="G502" s="2"/>
    </row>
    <row r="503" spans="6:7" x14ac:dyDescent="0.2">
      <c r="F503" s="2"/>
      <c r="G503" s="2"/>
    </row>
    <row r="504" spans="6:7" x14ac:dyDescent="0.2">
      <c r="F504" s="2"/>
      <c r="G504" s="2"/>
    </row>
    <row r="505" spans="6:7" x14ac:dyDescent="0.2">
      <c r="F505" s="2"/>
      <c r="G505" s="2"/>
    </row>
    <row r="506" spans="6:7" x14ac:dyDescent="0.2">
      <c r="F506" s="2"/>
      <c r="G506" s="2"/>
    </row>
    <row r="507" spans="6:7" x14ac:dyDescent="0.2">
      <c r="F507" s="2"/>
      <c r="G507" s="2"/>
    </row>
    <row r="508" spans="6:7" x14ac:dyDescent="0.2">
      <c r="F508" s="2"/>
      <c r="G508" s="2"/>
    </row>
    <row r="509" spans="6:7" x14ac:dyDescent="0.2">
      <c r="F509" s="2"/>
      <c r="G509" s="2"/>
    </row>
    <row r="510" spans="6:7" x14ac:dyDescent="0.2">
      <c r="F510" s="2"/>
      <c r="G510" s="2"/>
    </row>
    <row r="511" spans="6:7" x14ac:dyDescent="0.2">
      <c r="F511" s="2"/>
      <c r="G511" s="2"/>
    </row>
    <row r="512" spans="6:7" x14ac:dyDescent="0.2">
      <c r="F512" s="2"/>
      <c r="G512" s="2"/>
    </row>
    <row r="513" spans="6:7" x14ac:dyDescent="0.2">
      <c r="F513" s="2"/>
      <c r="G513" s="2"/>
    </row>
    <row r="514" spans="6:7" x14ac:dyDescent="0.2">
      <c r="F514" s="2"/>
      <c r="G514" s="2"/>
    </row>
    <row r="515" spans="6:7" x14ac:dyDescent="0.2">
      <c r="F515" s="2"/>
      <c r="G515" s="2"/>
    </row>
    <row r="516" spans="6:7" x14ac:dyDescent="0.2">
      <c r="F516" s="2"/>
      <c r="G516" s="2"/>
    </row>
    <row r="517" spans="6:7" x14ac:dyDescent="0.2">
      <c r="F517" s="2"/>
      <c r="G517" s="2"/>
    </row>
    <row r="518" spans="6:7" x14ac:dyDescent="0.2">
      <c r="F518" s="2"/>
      <c r="G518" s="2"/>
    </row>
    <row r="519" spans="6:7" x14ac:dyDescent="0.2">
      <c r="F519" s="2"/>
      <c r="G519" s="2"/>
    </row>
    <row r="520" spans="6:7" x14ac:dyDescent="0.2">
      <c r="F520" s="2"/>
      <c r="G520" s="2"/>
    </row>
    <row r="521" spans="6:7" x14ac:dyDescent="0.2">
      <c r="F521" s="2"/>
      <c r="G521" s="2"/>
    </row>
    <row r="522" spans="6:7" x14ac:dyDescent="0.2">
      <c r="F522" s="2"/>
      <c r="G522" s="2"/>
    </row>
    <row r="523" spans="6:7" x14ac:dyDescent="0.2">
      <c r="F523" s="2"/>
      <c r="G523" s="2"/>
    </row>
    <row r="524" spans="6:7" x14ac:dyDescent="0.2">
      <c r="F524" s="2"/>
      <c r="G524" s="2"/>
    </row>
    <row r="525" spans="6:7" x14ac:dyDescent="0.2">
      <c r="F525" s="2"/>
      <c r="G525" s="2"/>
    </row>
    <row r="526" spans="6:7" x14ac:dyDescent="0.2">
      <c r="F526" s="2"/>
      <c r="G526" s="2"/>
    </row>
    <row r="527" spans="6:7" x14ac:dyDescent="0.2">
      <c r="F527" s="2"/>
      <c r="G527" s="2"/>
    </row>
    <row r="528" spans="6:7" x14ac:dyDescent="0.2">
      <c r="F528" s="2"/>
      <c r="G528" s="2"/>
    </row>
    <row r="529" spans="6:7" x14ac:dyDescent="0.2">
      <c r="F529" s="2"/>
      <c r="G529" s="2"/>
    </row>
    <row r="530" spans="6:7" x14ac:dyDescent="0.2">
      <c r="F530" s="2"/>
      <c r="G530" s="2"/>
    </row>
    <row r="531" spans="6:7" x14ac:dyDescent="0.2">
      <c r="F531" s="2"/>
      <c r="G531" s="2"/>
    </row>
    <row r="532" spans="6:7" x14ac:dyDescent="0.2">
      <c r="F532" s="2"/>
      <c r="G532" s="2"/>
    </row>
    <row r="533" spans="6:7" x14ac:dyDescent="0.2">
      <c r="F533" s="2"/>
      <c r="G533" s="2"/>
    </row>
    <row r="534" spans="6:7" x14ac:dyDescent="0.2">
      <c r="F534" s="2"/>
      <c r="G534" s="2"/>
    </row>
    <row r="535" spans="6:7" x14ac:dyDescent="0.2">
      <c r="F535" s="2"/>
      <c r="G535" s="2"/>
    </row>
    <row r="536" spans="6:7" x14ac:dyDescent="0.2">
      <c r="F536" s="2"/>
      <c r="G536" s="2"/>
    </row>
    <row r="537" spans="6:7" x14ac:dyDescent="0.2">
      <c r="F537" s="2"/>
      <c r="G537" s="2"/>
    </row>
    <row r="538" spans="6:7" x14ac:dyDescent="0.2">
      <c r="F538" s="2"/>
      <c r="G538" s="2"/>
    </row>
    <row r="539" spans="6:7" x14ac:dyDescent="0.2">
      <c r="F539" s="2"/>
      <c r="G539" s="2"/>
    </row>
    <row r="540" spans="6:7" x14ac:dyDescent="0.2">
      <c r="F540" s="2"/>
      <c r="G540" s="2"/>
    </row>
    <row r="541" spans="6:7" x14ac:dyDescent="0.2">
      <c r="F541" s="2"/>
      <c r="G541" s="2"/>
    </row>
    <row r="542" spans="6:7" x14ac:dyDescent="0.2">
      <c r="F542" s="2"/>
      <c r="G542" s="2"/>
    </row>
    <row r="543" spans="6:7" x14ac:dyDescent="0.2">
      <c r="F543" s="2"/>
      <c r="G543" s="2"/>
    </row>
    <row r="544" spans="6:7" x14ac:dyDescent="0.2">
      <c r="F544" s="2"/>
      <c r="G544" s="2"/>
    </row>
    <row r="545" spans="6:7" x14ac:dyDescent="0.2">
      <c r="F545" s="2"/>
      <c r="G545" s="2"/>
    </row>
    <row r="546" spans="6:7" x14ac:dyDescent="0.2">
      <c r="F546" s="2"/>
      <c r="G546" s="2"/>
    </row>
    <row r="547" spans="6:7" x14ac:dyDescent="0.2">
      <c r="F547" s="2"/>
      <c r="G547" s="2"/>
    </row>
    <row r="548" spans="6:7" x14ac:dyDescent="0.2">
      <c r="F548" s="2"/>
      <c r="G548" s="2"/>
    </row>
    <row r="549" spans="6:7" x14ac:dyDescent="0.2">
      <c r="F549" s="2"/>
      <c r="G549" s="2"/>
    </row>
    <row r="550" spans="6:7" x14ac:dyDescent="0.2">
      <c r="F550" s="2"/>
      <c r="G550" s="2"/>
    </row>
    <row r="551" spans="6:7" x14ac:dyDescent="0.2">
      <c r="F551" s="2"/>
      <c r="G551" s="2"/>
    </row>
    <row r="552" spans="6:7" x14ac:dyDescent="0.2">
      <c r="F552" s="2"/>
      <c r="G552" s="2"/>
    </row>
    <row r="553" spans="6:7" x14ac:dyDescent="0.2">
      <c r="F553" s="2"/>
      <c r="G553" s="2"/>
    </row>
    <row r="554" spans="6:7" x14ac:dyDescent="0.2">
      <c r="F554" s="2"/>
      <c r="G554" s="2"/>
    </row>
    <row r="555" spans="6:7" x14ac:dyDescent="0.2">
      <c r="F555" s="2"/>
      <c r="G555" s="2"/>
    </row>
    <row r="556" spans="6:7" x14ac:dyDescent="0.2">
      <c r="F556" s="2"/>
      <c r="G556" s="2"/>
    </row>
    <row r="557" spans="6:7" x14ac:dyDescent="0.2">
      <c r="F557" s="2"/>
      <c r="G557" s="2"/>
    </row>
    <row r="558" spans="6:7" x14ac:dyDescent="0.2">
      <c r="F558" s="2"/>
      <c r="G558" s="2"/>
    </row>
    <row r="559" spans="6:7" x14ac:dyDescent="0.2">
      <c r="F559" s="2"/>
      <c r="G559" s="2"/>
    </row>
    <row r="560" spans="6:7" x14ac:dyDescent="0.2">
      <c r="F560" s="2"/>
      <c r="G560" s="2"/>
    </row>
    <row r="561" spans="6:7" x14ac:dyDescent="0.2">
      <c r="F561" s="2"/>
      <c r="G561" s="2"/>
    </row>
    <row r="562" spans="6:7" x14ac:dyDescent="0.2">
      <c r="F562" s="2"/>
      <c r="G562" s="2"/>
    </row>
    <row r="563" spans="6:7" x14ac:dyDescent="0.2">
      <c r="F563" s="2"/>
      <c r="G563" s="2"/>
    </row>
    <row r="564" spans="6:7" x14ac:dyDescent="0.2">
      <c r="F564" s="2"/>
      <c r="G564" s="2"/>
    </row>
    <row r="565" spans="6:7" x14ac:dyDescent="0.2">
      <c r="F565" s="2"/>
      <c r="G565" s="2"/>
    </row>
    <row r="566" spans="6:7" x14ac:dyDescent="0.2">
      <c r="F566" s="2"/>
      <c r="G566" s="2"/>
    </row>
    <row r="567" spans="6:7" x14ac:dyDescent="0.2">
      <c r="F567" s="2"/>
      <c r="G567" s="2"/>
    </row>
    <row r="568" spans="6:7" x14ac:dyDescent="0.2">
      <c r="F568" s="2"/>
      <c r="G568" s="2"/>
    </row>
    <row r="569" spans="6:7" x14ac:dyDescent="0.2">
      <c r="F569" s="2"/>
      <c r="G569" s="2"/>
    </row>
    <row r="570" spans="6:7" x14ac:dyDescent="0.2">
      <c r="F570" s="2"/>
      <c r="G570" s="2"/>
    </row>
    <row r="571" spans="6:7" x14ac:dyDescent="0.2">
      <c r="F571" s="2"/>
      <c r="G571" s="2"/>
    </row>
    <row r="572" spans="6:7" x14ac:dyDescent="0.2">
      <c r="F572" s="2"/>
      <c r="G572" s="2"/>
    </row>
    <row r="573" spans="6:7" x14ac:dyDescent="0.2">
      <c r="F573" s="2"/>
      <c r="G573" s="2"/>
    </row>
    <row r="574" spans="6:7" x14ac:dyDescent="0.2">
      <c r="F574" s="2"/>
      <c r="G574" s="2"/>
    </row>
    <row r="575" spans="6:7" x14ac:dyDescent="0.2">
      <c r="F575" s="2"/>
      <c r="G575" s="2"/>
    </row>
    <row r="576" spans="6:7" x14ac:dyDescent="0.2">
      <c r="F576" s="2"/>
      <c r="G576" s="2"/>
    </row>
    <row r="577" spans="6:7" x14ac:dyDescent="0.2">
      <c r="F577" s="2"/>
      <c r="G577" s="2"/>
    </row>
    <row r="578" spans="6:7" x14ac:dyDescent="0.2">
      <c r="F578" s="2"/>
      <c r="G578" s="2"/>
    </row>
    <row r="579" spans="6:7" x14ac:dyDescent="0.2">
      <c r="F579" s="2"/>
      <c r="G579" s="2"/>
    </row>
    <row r="580" spans="6:7" x14ac:dyDescent="0.2">
      <c r="F580" s="2"/>
      <c r="G580" s="2"/>
    </row>
    <row r="581" spans="6:7" x14ac:dyDescent="0.2">
      <c r="F581" s="2"/>
      <c r="G581" s="2"/>
    </row>
    <row r="582" spans="6:7" x14ac:dyDescent="0.2">
      <c r="F582" s="2"/>
      <c r="G582" s="2"/>
    </row>
    <row r="583" spans="6:7" x14ac:dyDescent="0.2">
      <c r="F583" s="2"/>
      <c r="G583" s="2"/>
    </row>
    <row r="584" spans="6:7" x14ac:dyDescent="0.2">
      <c r="F584" s="2"/>
      <c r="G584" s="2"/>
    </row>
    <row r="585" spans="6:7" x14ac:dyDescent="0.2">
      <c r="F585" s="2"/>
      <c r="G585" s="2"/>
    </row>
    <row r="586" spans="6:7" x14ac:dyDescent="0.2">
      <c r="F586" s="2"/>
      <c r="G586" s="2"/>
    </row>
    <row r="587" spans="6:7" x14ac:dyDescent="0.2">
      <c r="F587" s="2"/>
      <c r="G587" s="2"/>
    </row>
    <row r="588" spans="6:7" x14ac:dyDescent="0.2">
      <c r="F588" s="2"/>
      <c r="G588" s="2"/>
    </row>
    <row r="589" spans="6:7" x14ac:dyDescent="0.2">
      <c r="F589" s="2"/>
      <c r="G589" s="2"/>
    </row>
    <row r="590" spans="6:7" x14ac:dyDescent="0.2">
      <c r="F590" s="2"/>
      <c r="G590" s="2"/>
    </row>
    <row r="591" spans="6:7" x14ac:dyDescent="0.2">
      <c r="F591" s="2"/>
      <c r="G591" s="2"/>
    </row>
    <row r="592" spans="6:7" x14ac:dyDescent="0.2">
      <c r="F592" s="2"/>
      <c r="G592" s="2"/>
    </row>
    <row r="593" spans="6:7" x14ac:dyDescent="0.2">
      <c r="F593" s="2"/>
      <c r="G593" s="2"/>
    </row>
    <row r="594" spans="6:7" x14ac:dyDescent="0.2">
      <c r="F594" s="2"/>
      <c r="G594" s="2"/>
    </row>
    <row r="595" spans="6:7" x14ac:dyDescent="0.2">
      <c r="F595" s="2"/>
      <c r="G595" s="2"/>
    </row>
    <row r="596" spans="6:7" x14ac:dyDescent="0.2">
      <c r="F596" s="2"/>
      <c r="G596" s="2"/>
    </row>
    <row r="597" spans="6:7" x14ac:dyDescent="0.2">
      <c r="F597" s="2"/>
      <c r="G597" s="2"/>
    </row>
    <row r="598" spans="6:7" x14ac:dyDescent="0.2">
      <c r="F598" s="2"/>
      <c r="G598" s="2"/>
    </row>
    <row r="599" spans="6:7" x14ac:dyDescent="0.2">
      <c r="F599" s="2"/>
      <c r="G599" s="2"/>
    </row>
    <row r="600" spans="6:7" x14ac:dyDescent="0.2">
      <c r="F600" s="2"/>
      <c r="G600" s="2"/>
    </row>
    <row r="601" spans="6:7" x14ac:dyDescent="0.2">
      <c r="F601" s="2"/>
      <c r="G601" s="2"/>
    </row>
    <row r="602" spans="6:7" x14ac:dyDescent="0.2">
      <c r="F602" s="2"/>
      <c r="G602" s="2"/>
    </row>
    <row r="603" spans="6:7" x14ac:dyDescent="0.2">
      <c r="F603" s="2"/>
      <c r="G603" s="2"/>
    </row>
    <row r="604" spans="6:7" x14ac:dyDescent="0.2">
      <c r="F604" s="2"/>
      <c r="G604" s="2"/>
    </row>
    <row r="605" spans="6:7" x14ac:dyDescent="0.2">
      <c r="F605" s="2"/>
      <c r="G605" s="2"/>
    </row>
    <row r="606" spans="6:7" x14ac:dyDescent="0.2">
      <c r="F606" s="2"/>
      <c r="G606" s="2"/>
    </row>
    <row r="607" spans="6:7" x14ac:dyDescent="0.2">
      <c r="F607" s="2"/>
      <c r="G607" s="2"/>
    </row>
    <row r="608" spans="6:7" x14ac:dyDescent="0.2">
      <c r="F608" s="2"/>
      <c r="G608" s="2"/>
    </row>
    <row r="609" spans="6:7" x14ac:dyDescent="0.2">
      <c r="F609" s="2"/>
      <c r="G609" s="2"/>
    </row>
    <row r="610" spans="6:7" x14ac:dyDescent="0.2">
      <c r="F610" s="2"/>
      <c r="G610" s="2"/>
    </row>
    <row r="611" spans="6:7" x14ac:dyDescent="0.2">
      <c r="F611" s="2"/>
      <c r="G611" s="2"/>
    </row>
    <row r="612" spans="6:7" x14ac:dyDescent="0.2">
      <c r="F612" s="2"/>
      <c r="G612" s="2"/>
    </row>
    <row r="613" spans="6:7" x14ac:dyDescent="0.2">
      <c r="F613" s="2"/>
      <c r="G613" s="2"/>
    </row>
    <row r="614" spans="6:7" x14ac:dyDescent="0.2">
      <c r="F614" s="2"/>
      <c r="G614" s="2"/>
    </row>
    <row r="615" spans="6:7" x14ac:dyDescent="0.2">
      <c r="F615" s="2"/>
      <c r="G615" s="2"/>
    </row>
    <row r="616" spans="6:7" x14ac:dyDescent="0.2">
      <c r="F616" s="2"/>
      <c r="G616" s="2"/>
    </row>
    <row r="617" spans="6:7" x14ac:dyDescent="0.2">
      <c r="F617" s="2"/>
      <c r="G617" s="2"/>
    </row>
    <row r="618" spans="6:7" x14ac:dyDescent="0.2">
      <c r="F618" s="2"/>
      <c r="G618" s="2"/>
    </row>
    <row r="619" spans="6:7" x14ac:dyDescent="0.2">
      <c r="F619" s="2"/>
      <c r="G619" s="2"/>
    </row>
    <row r="620" spans="6:7" x14ac:dyDescent="0.2">
      <c r="F620" s="2"/>
      <c r="G620" s="2"/>
    </row>
    <row r="621" spans="6:7" x14ac:dyDescent="0.2">
      <c r="F621" s="2"/>
      <c r="G621" s="2"/>
    </row>
    <row r="622" spans="6:7" x14ac:dyDescent="0.2">
      <c r="F622" s="2"/>
      <c r="G622" s="2"/>
    </row>
    <row r="623" spans="6:7" x14ac:dyDescent="0.2">
      <c r="F623" s="2"/>
      <c r="G623" s="2"/>
    </row>
    <row r="624" spans="6:7" x14ac:dyDescent="0.2">
      <c r="F624" s="2"/>
      <c r="G624" s="2"/>
    </row>
    <row r="625" spans="6:7" x14ac:dyDescent="0.2">
      <c r="F625" s="2"/>
      <c r="G625" s="2"/>
    </row>
    <row r="626" spans="6:7" x14ac:dyDescent="0.2">
      <c r="F626" s="2"/>
      <c r="G626" s="2"/>
    </row>
    <row r="627" spans="6:7" x14ac:dyDescent="0.2">
      <c r="F627" s="2"/>
      <c r="G627" s="2"/>
    </row>
    <row r="628" spans="6:7" x14ac:dyDescent="0.2">
      <c r="F628" s="2"/>
      <c r="G628" s="2"/>
    </row>
    <row r="629" spans="6:7" x14ac:dyDescent="0.2">
      <c r="F629" s="2"/>
      <c r="G629" s="2"/>
    </row>
    <row r="630" spans="6:7" x14ac:dyDescent="0.2">
      <c r="F630" s="2"/>
      <c r="G630" s="2"/>
    </row>
    <row r="631" spans="6:7" x14ac:dyDescent="0.2">
      <c r="F631" s="2"/>
      <c r="G631" s="2"/>
    </row>
    <row r="632" spans="6:7" x14ac:dyDescent="0.2">
      <c r="F632" s="2"/>
      <c r="G632" s="2"/>
    </row>
    <row r="633" spans="6:7" x14ac:dyDescent="0.2">
      <c r="F633" s="2"/>
      <c r="G633" s="2"/>
    </row>
    <row r="634" spans="6:7" x14ac:dyDescent="0.2">
      <c r="F634" s="2"/>
      <c r="G634" s="2"/>
    </row>
    <row r="635" spans="6:7" x14ac:dyDescent="0.2">
      <c r="F635" s="2"/>
      <c r="G635" s="2"/>
    </row>
    <row r="636" spans="6:7" x14ac:dyDescent="0.2">
      <c r="F636" s="2"/>
      <c r="G636" s="2"/>
    </row>
    <row r="637" spans="6:7" x14ac:dyDescent="0.2">
      <c r="F637" s="2"/>
      <c r="G637" s="2"/>
    </row>
    <row r="638" spans="6:7" x14ac:dyDescent="0.2">
      <c r="F638" s="2"/>
      <c r="G638" s="2"/>
    </row>
    <row r="639" spans="6:7" x14ac:dyDescent="0.2">
      <c r="F639" s="2"/>
      <c r="G639" s="2"/>
    </row>
    <row r="640" spans="6:7" x14ac:dyDescent="0.2">
      <c r="F640" s="2"/>
      <c r="G640" s="2"/>
    </row>
    <row r="641" spans="6:7" x14ac:dyDescent="0.2">
      <c r="F641" s="2"/>
      <c r="G641" s="2"/>
    </row>
    <row r="642" spans="6:7" x14ac:dyDescent="0.2">
      <c r="F642" s="2"/>
      <c r="G642" s="2"/>
    </row>
    <row r="643" spans="6:7" x14ac:dyDescent="0.2">
      <c r="F643" s="2"/>
      <c r="G643" s="2"/>
    </row>
    <row r="644" spans="6:7" x14ac:dyDescent="0.2">
      <c r="F644" s="2"/>
      <c r="G644" s="2"/>
    </row>
    <row r="645" spans="6:7" x14ac:dyDescent="0.2">
      <c r="F645" s="2"/>
      <c r="G645" s="2"/>
    </row>
    <row r="646" spans="6:7" x14ac:dyDescent="0.2">
      <c r="F646" s="2"/>
      <c r="G646" s="2"/>
    </row>
    <row r="647" spans="6:7" x14ac:dyDescent="0.2">
      <c r="F647" s="2"/>
      <c r="G647" s="2"/>
    </row>
    <row r="648" spans="6:7" x14ac:dyDescent="0.2">
      <c r="F648" s="2"/>
      <c r="G648" s="2"/>
    </row>
    <row r="649" spans="6:7" x14ac:dyDescent="0.2">
      <c r="F649" s="2"/>
      <c r="G649" s="2"/>
    </row>
    <row r="650" spans="6:7" x14ac:dyDescent="0.2">
      <c r="F650" s="2"/>
      <c r="G650" s="2"/>
    </row>
    <row r="651" spans="6:7" x14ac:dyDescent="0.2">
      <c r="F651" s="2"/>
      <c r="G651" s="2"/>
    </row>
    <row r="652" spans="6:7" x14ac:dyDescent="0.2">
      <c r="F652" s="2"/>
      <c r="G652" s="2"/>
    </row>
    <row r="653" spans="6:7" x14ac:dyDescent="0.2">
      <c r="F653" s="2"/>
      <c r="G653" s="2"/>
    </row>
    <row r="654" spans="6:7" x14ac:dyDescent="0.2">
      <c r="F654" s="2"/>
      <c r="G654" s="2"/>
    </row>
    <row r="655" spans="6:7" x14ac:dyDescent="0.2">
      <c r="F655" s="2"/>
      <c r="G655" s="2"/>
    </row>
    <row r="656" spans="6:7" x14ac:dyDescent="0.2">
      <c r="F656" s="2"/>
      <c r="G656" s="2"/>
    </row>
    <row r="657" spans="6:7" x14ac:dyDescent="0.2">
      <c r="F657" s="2"/>
      <c r="G657" s="2"/>
    </row>
    <row r="658" spans="6:7" x14ac:dyDescent="0.2">
      <c r="F658" s="2"/>
      <c r="G658" s="2"/>
    </row>
    <row r="659" spans="6:7" x14ac:dyDescent="0.2">
      <c r="F659" s="2"/>
      <c r="G659" s="2"/>
    </row>
    <row r="660" spans="6:7" x14ac:dyDescent="0.2">
      <c r="F660" s="2"/>
      <c r="G660" s="2"/>
    </row>
    <row r="661" spans="6:7" x14ac:dyDescent="0.2">
      <c r="F661" s="2"/>
      <c r="G661" s="2"/>
    </row>
    <row r="662" spans="6:7" x14ac:dyDescent="0.2">
      <c r="F662" s="2"/>
      <c r="G662" s="2"/>
    </row>
    <row r="663" spans="6:7" x14ac:dyDescent="0.2">
      <c r="F663" s="2"/>
      <c r="G663" s="2"/>
    </row>
    <row r="664" spans="6:7" x14ac:dyDescent="0.2">
      <c r="F664" s="2"/>
      <c r="G664" s="2"/>
    </row>
    <row r="665" spans="6:7" x14ac:dyDescent="0.2">
      <c r="F665" s="2"/>
      <c r="G665" s="2"/>
    </row>
    <row r="666" spans="6:7" x14ac:dyDescent="0.2">
      <c r="F666" s="2"/>
      <c r="G666" s="2"/>
    </row>
    <row r="667" spans="6:7" x14ac:dyDescent="0.2">
      <c r="F667" s="2"/>
      <c r="G667" s="2"/>
    </row>
    <row r="668" spans="6:7" x14ac:dyDescent="0.2">
      <c r="F668" s="2"/>
      <c r="G668" s="2"/>
    </row>
    <row r="669" spans="6:7" x14ac:dyDescent="0.2">
      <c r="F669" s="2"/>
      <c r="G669" s="2"/>
    </row>
    <row r="670" spans="6:7" x14ac:dyDescent="0.2">
      <c r="F670" s="2"/>
      <c r="G670" s="2"/>
    </row>
    <row r="671" spans="6:7" x14ac:dyDescent="0.2">
      <c r="F671" s="2"/>
      <c r="G671" s="2"/>
    </row>
    <row r="672" spans="6:7" x14ac:dyDescent="0.2">
      <c r="F672" s="2"/>
      <c r="G672" s="2"/>
    </row>
    <row r="673" spans="6:7" x14ac:dyDescent="0.2">
      <c r="F673" s="2"/>
      <c r="G673" s="2"/>
    </row>
    <row r="674" spans="6:7" x14ac:dyDescent="0.2">
      <c r="F674" s="2"/>
      <c r="G674" s="2"/>
    </row>
    <row r="675" spans="6:7" x14ac:dyDescent="0.2">
      <c r="F675" s="2"/>
      <c r="G675" s="2"/>
    </row>
    <row r="676" spans="6:7" x14ac:dyDescent="0.2">
      <c r="F676" s="2"/>
      <c r="G676" s="2"/>
    </row>
    <row r="677" spans="6:7" x14ac:dyDescent="0.2">
      <c r="F677" s="2"/>
      <c r="G677" s="2"/>
    </row>
    <row r="678" spans="6:7" x14ac:dyDescent="0.2">
      <c r="F678" s="2"/>
      <c r="G678" s="2"/>
    </row>
    <row r="679" spans="6:7" x14ac:dyDescent="0.2">
      <c r="F679" s="2"/>
      <c r="G679" s="2"/>
    </row>
    <row r="680" spans="6:7" x14ac:dyDescent="0.2">
      <c r="F680" s="2"/>
      <c r="G680" s="2"/>
    </row>
    <row r="681" spans="6:7" x14ac:dyDescent="0.2">
      <c r="F681" s="2"/>
      <c r="G681" s="2"/>
    </row>
    <row r="682" spans="6:7" x14ac:dyDescent="0.2">
      <c r="F682" s="2"/>
      <c r="G682" s="2"/>
    </row>
    <row r="683" spans="6:7" x14ac:dyDescent="0.2">
      <c r="F683" s="2"/>
      <c r="G683" s="2"/>
    </row>
    <row r="684" spans="6:7" x14ac:dyDescent="0.2">
      <c r="F684" s="2"/>
      <c r="G684" s="2"/>
    </row>
    <row r="685" spans="6:7" x14ac:dyDescent="0.2">
      <c r="F685" s="2"/>
      <c r="G685" s="2"/>
    </row>
    <row r="686" spans="6:7" x14ac:dyDescent="0.2">
      <c r="F686" s="2"/>
      <c r="G686" s="2"/>
    </row>
    <row r="687" spans="6:7" x14ac:dyDescent="0.2">
      <c r="F687" s="2"/>
      <c r="G687" s="2"/>
    </row>
    <row r="688" spans="6:7" x14ac:dyDescent="0.2">
      <c r="F688" s="2"/>
      <c r="G688" s="2"/>
    </row>
    <row r="689" spans="6:7" x14ac:dyDescent="0.2">
      <c r="F689" s="2"/>
      <c r="G689" s="2"/>
    </row>
    <row r="690" spans="6:7" x14ac:dyDescent="0.2">
      <c r="F690" s="2"/>
      <c r="G690" s="2"/>
    </row>
    <row r="691" spans="6:7" x14ac:dyDescent="0.2">
      <c r="F691" s="2"/>
      <c r="G691" s="2"/>
    </row>
    <row r="692" spans="6:7" x14ac:dyDescent="0.2">
      <c r="F692" s="2"/>
      <c r="G692" s="2"/>
    </row>
    <row r="693" spans="6:7" x14ac:dyDescent="0.2">
      <c r="F693" s="2"/>
      <c r="G693" s="2"/>
    </row>
    <row r="694" spans="6:7" x14ac:dyDescent="0.2">
      <c r="F694" s="2"/>
      <c r="G694" s="2"/>
    </row>
    <row r="695" spans="6:7" x14ac:dyDescent="0.2">
      <c r="F695" s="2"/>
      <c r="G695" s="2"/>
    </row>
    <row r="696" spans="6:7" x14ac:dyDescent="0.2">
      <c r="F696" s="2"/>
      <c r="G696" s="2"/>
    </row>
    <row r="697" spans="6:7" x14ac:dyDescent="0.2">
      <c r="F697" s="2"/>
      <c r="G697" s="2"/>
    </row>
    <row r="698" spans="6:7" x14ac:dyDescent="0.2">
      <c r="F698" s="2"/>
      <c r="G698" s="2"/>
    </row>
    <row r="699" spans="6:7" x14ac:dyDescent="0.2">
      <c r="F699" s="2"/>
      <c r="G699" s="2"/>
    </row>
    <row r="700" spans="6:7" x14ac:dyDescent="0.2">
      <c r="F700" s="2"/>
      <c r="G700" s="2"/>
    </row>
    <row r="701" spans="6:7" x14ac:dyDescent="0.2">
      <c r="F701" s="2"/>
      <c r="G701" s="2"/>
    </row>
    <row r="702" spans="6:7" x14ac:dyDescent="0.2">
      <c r="F702" s="2"/>
      <c r="G702" s="2"/>
    </row>
    <row r="703" spans="6:7" x14ac:dyDescent="0.2">
      <c r="F703" s="2"/>
      <c r="G703" s="2"/>
    </row>
    <row r="704" spans="6:7" x14ac:dyDescent="0.2">
      <c r="F704" s="2"/>
      <c r="G704" s="2"/>
    </row>
    <row r="705" spans="6:7" x14ac:dyDescent="0.2">
      <c r="F705" s="2"/>
      <c r="G705" s="2"/>
    </row>
    <row r="706" spans="6:7" x14ac:dyDescent="0.2">
      <c r="F706" s="2"/>
      <c r="G706" s="2"/>
    </row>
    <row r="707" spans="6:7" x14ac:dyDescent="0.2">
      <c r="F707" s="2"/>
      <c r="G707" s="2"/>
    </row>
    <row r="708" spans="6:7" x14ac:dyDescent="0.2">
      <c r="F708" s="2"/>
      <c r="G708" s="2"/>
    </row>
    <row r="709" spans="6:7" x14ac:dyDescent="0.2">
      <c r="F709" s="2"/>
      <c r="G709" s="2"/>
    </row>
    <row r="710" spans="6:7" x14ac:dyDescent="0.2">
      <c r="F710" s="2"/>
      <c r="G710" s="2"/>
    </row>
    <row r="711" spans="6:7" x14ac:dyDescent="0.2">
      <c r="F711" s="2"/>
      <c r="G711" s="2"/>
    </row>
    <row r="712" spans="6:7" x14ac:dyDescent="0.2">
      <c r="F712" s="2"/>
      <c r="G712" s="2"/>
    </row>
    <row r="713" spans="6:7" x14ac:dyDescent="0.2">
      <c r="F713" s="2"/>
      <c r="G713" s="2"/>
    </row>
    <row r="714" spans="6:7" x14ac:dyDescent="0.2">
      <c r="F714" s="2"/>
      <c r="G714" s="2"/>
    </row>
    <row r="715" spans="6:7" x14ac:dyDescent="0.2">
      <c r="F715" s="2"/>
      <c r="G715" s="2"/>
    </row>
    <row r="716" spans="6:7" x14ac:dyDescent="0.2">
      <c r="F716" s="2"/>
      <c r="G716" s="2"/>
    </row>
    <row r="717" spans="6:7" x14ac:dyDescent="0.2">
      <c r="F717" s="2"/>
      <c r="G717" s="2"/>
    </row>
    <row r="718" spans="6:7" x14ac:dyDescent="0.2">
      <c r="F718" s="2"/>
      <c r="G718" s="2"/>
    </row>
    <row r="719" spans="6:7" x14ac:dyDescent="0.2">
      <c r="F719" s="2"/>
      <c r="G719" s="2"/>
    </row>
    <row r="720" spans="6:7" x14ac:dyDescent="0.2">
      <c r="F720" s="2"/>
      <c r="G720" s="2"/>
    </row>
    <row r="721" spans="6:7" x14ac:dyDescent="0.2">
      <c r="F721" s="2"/>
      <c r="G721" s="2"/>
    </row>
    <row r="722" spans="6:7" x14ac:dyDescent="0.2">
      <c r="F722" s="2"/>
      <c r="G722" s="2"/>
    </row>
    <row r="723" spans="6:7" x14ac:dyDescent="0.2">
      <c r="F723" s="2"/>
      <c r="G723" s="2"/>
    </row>
    <row r="724" spans="6:7" x14ac:dyDescent="0.2">
      <c r="F724" s="2"/>
      <c r="G724" s="2"/>
    </row>
    <row r="725" spans="6:7" x14ac:dyDescent="0.2">
      <c r="F725" s="2"/>
      <c r="G725" s="2"/>
    </row>
    <row r="726" spans="6:7" x14ac:dyDescent="0.2">
      <c r="F726" s="2"/>
      <c r="G726" s="2"/>
    </row>
    <row r="727" spans="6:7" x14ac:dyDescent="0.2">
      <c r="F727" s="2"/>
      <c r="G727" s="2"/>
    </row>
    <row r="728" spans="6:7" x14ac:dyDescent="0.2">
      <c r="F728" s="2"/>
      <c r="G728" s="2"/>
    </row>
    <row r="729" spans="6:7" x14ac:dyDescent="0.2">
      <c r="F729" s="2"/>
      <c r="G729" s="2"/>
    </row>
    <row r="730" spans="6:7" x14ac:dyDescent="0.2">
      <c r="F730" s="2"/>
      <c r="G730" s="2"/>
    </row>
    <row r="731" spans="6:7" x14ac:dyDescent="0.2">
      <c r="F731" s="2"/>
      <c r="G731" s="2"/>
    </row>
    <row r="732" spans="6:7" x14ac:dyDescent="0.2">
      <c r="F732" s="2"/>
      <c r="G732" s="2"/>
    </row>
    <row r="733" spans="6:7" x14ac:dyDescent="0.2">
      <c r="F733" s="2"/>
      <c r="G733" s="2"/>
    </row>
    <row r="734" spans="6:7" x14ac:dyDescent="0.2">
      <c r="F734" s="2"/>
      <c r="G734" s="2"/>
    </row>
    <row r="735" spans="6:7" x14ac:dyDescent="0.2">
      <c r="F735" s="2"/>
      <c r="G735" s="2"/>
    </row>
    <row r="736" spans="6:7" x14ac:dyDescent="0.2">
      <c r="F736" s="2"/>
      <c r="G736" s="2"/>
    </row>
    <row r="737" spans="6:7" x14ac:dyDescent="0.2">
      <c r="F737" s="2"/>
      <c r="G737" s="2"/>
    </row>
    <row r="738" spans="6:7" x14ac:dyDescent="0.2">
      <c r="F738" s="2"/>
      <c r="G738" s="2"/>
    </row>
    <row r="739" spans="6:7" x14ac:dyDescent="0.2">
      <c r="F739" s="2"/>
      <c r="G739" s="2"/>
    </row>
    <row r="740" spans="6:7" x14ac:dyDescent="0.2">
      <c r="F740" s="2"/>
      <c r="G740" s="2"/>
    </row>
    <row r="741" spans="6:7" x14ac:dyDescent="0.2">
      <c r="F741" s="2"/>
      <c r="G741" s="2"/>
    </row>
    <row r="742" spans="6:7" x14ac:dyDescent="0.2">
      <c r="F742" s="2"/>
      <c r="G742" s="2"/>
    </row>
    <row r="743" spans="6:7" x14ac:dyDescent="0.2">
      <c r="F743" s="2"/>
      <c r="G743" s="2"/>
    </row>
    <row r="744" spans="6:7" x14ac:dyDescent="0.2">
      <c r="F744" s="2"/>
      <c r="G744" s="2"/>
    </row>
    <row r="745" spans="6:7" x14ac:dyDescent="0.2">
      <c r="F745" s="2"/>
      <c r="G745" s="2"/>
    </row>
    <row r="746" spans="6:7" x14ac:dyDescent="0.2">
      <c r="F746" s="2"/>
      <c r="G746" s="2"/>
    </row>
    <row r="747" spans="6:7" x14ac:dyDescent="0.2">
      <c r="F747" s="2"/>
      <c r="G747" s="2"/>
    </row>
    <row r="748" spans="6:7" x14ac:dyDescent="0.2">
      <c r="F748" s="2"/>
      <c r="G748" s="2"/>
    </row>
    <row r="749" spans="6:7" x14ac:dyDescent="0.2">
      <c r="F749" s="2"/>
      <c r="G749" s="2"/>
    </row>
    <row r="750" spans="6:7" x14ac:dyDescent="0.2">
      <c r="F750" s="2"/>
      <c r="G750" s="2"/>
    </row>
    <row r="751" spans="6:7" x14ac:dyDescent="0.2">
      <c r="F751" s="2"/>
      <c r="G751" s="2"/>
    </row>
    <row r="752" spans="6:7" x14ac:dyDescent="0.2">
      <c r="F752" s="2"/>
      <c r="G752" s="2"/>
    </row>
    <row r="753" spans="6:7" x14ac:dyDescent="0.2">
      <c r="F753" s="2"/>
      <c r="G753" s="2"/>
    </row>
    <row r="754" spans="6:7" x14ac:dyDescent="0.2">
      <c r="F754" s="2"/>
      <c r="G754" s="2"/>
    </row>
    <row r="755" spans="6:7" x14ac:dyDescent="0.2">
      <c r="F755" s="2"/>
      <c r="G755" s="2"/>
    </row>
    <row r="756" spans="6:7" x14ac:dyDescent="0.2">
      <c r="F756" s="2"/>
      <c r="G756" s="2"/>
    </row>
    <row r="757" spans="6:7" x14ac:dyDescent="0.2">
      <c r="F757" s="2"/>
      <c r="G757" s="2"/>
    </row>
    <row r="758" spans="6:7" x14ac:dyDescent="0.2">
      <c r="F758" s="2"/>
      <c r="G758" s="2"/>
    </row>
    <row r="759" spans="6:7" x14ac:dyDescent="0.2">
      <c r="F759" s="2"/>
      <c r="G759" s="2"/>
    </row>
    <row r="760" spans="6:7" x14ac:dyDescent="0.2">
      <c r="F760" s="2"/>
      <c r="G760" s="2"/>
    </row>
    <row r="761" spans="6:7" x14ac:dyDescent="0.2">
      <c r="F761" s="2"/>
      <c r="G761" s="2"/>
    </row>
    <row r="762" spans="6:7" x14ac:dyDescent="0.2">
      <c r="F762" s="2"/>
      <c r="G762" s="2"/>
    </row>
    <row r="763" spans="6:7" x14ac:dyDescent="0.2">
      <c r="F763" s="2"/>
      <c r="G763" s="2"/>
    </row>
    <row r="764" spans="6:7" x14ac:dyDescent="0.2">
      <c r="F764" s="2"/>
      <c r="G764" s="2"/>
    </row>
    <row r="765" spans="6:7" x14ac:dyDescent="0.2">
      <c r="F765" s="2"/>
      <c r="G765" s="2"/>
    </row>
    <row r="766" spans="6:7" x14ac:dyDescent="0.2">
      <c r="F766" s="2"/>
      <c r="G766" s="2"/>
    </row>
    <row r="767" spans="6:7" x14ac:dyDescent="0.2">
      <c r="F767" s="2"/>
      <c r="G767" s="2"/>
    </row>
    <row r="768" spans="6:7" x14ac:dyDescent="0.2">
      <c r="F768" s="2"/>
      <c r="G768" s="2"/>
    </row>
    <row r="769" spans="6:7" x14ac:dyDescent="0.2">
      <c r="F769" s="2"/>
      <c r="G769" s="2"/>
    </row>
    <row r="770" spans="6:7" x14ac:dyDescent="0.2">
      <c r="F770" s="2"/>
      <c r="G770" s="2"/>
    </row>
    <row r="771" spans="6:7" x14ac:dyDescent="0.2">
      <c r="F771" s="2"/>
      <c r="G771" s="2"/>
    </row>
    <row r="772" spans="6:7" x14ac:dyDescent="0.2">
      <c r="F772" s="2"/>
      <c r="G772" s="2"/>
    </row>
    <row r="773" spans="6:7" x14ac:dyDescent="0.2">
      <c r="F773" s="2"/>
      <c r="G773" s="2"/>
    </row>
    <row r="774" spans="6:7" x14ac:dyDescent="0.2">
      <c r="F774" s="2"/>
      <c r="G774" s="2"/>
    </row>
    <row r="775" spans="6:7" x14ac:dyDescent="0.2">
      <c r="F775" s="2"/>
      <c r="G775" s="2"/>
    </row>
    <row r="776" spans="6:7" x14ac:dyDescent="0.2">
      <c r="F776" s="2"/>
      <c r="G776" s="2"/>
    </row>
    <row r="777" spans="6:7" x14ac:dyDescent="0.2">
      <c r="F777" s="2"/>
      <c r="G777" s="2"/>
    </row>
    <row r="778" spans="6:7" x14ac:dyDescent="0.2">
      <c r="F778" s="2"/>
      <c r="G778" s="2"/>
    </row>
    <row r="779" spans="6:7" x14ac:dyDescent="0.2">
      <c r="F779" s="2"/>
      <c r="G779" s="2"/>
    </row>
    <row r="780" spans="6:7" x14ac:dyDescent="0.2">
      <c r="F780" s="2"/>
      <c r="G780" s="2"/>
    </row>
    <row r="781" spans="6:7" x14ac:dyDescent="0.2">
      <c r="F781" s="2"/>
      <c r="G781" s="2"/>
    </row>
    <row r="782" spans="6:7" x14ac:dyDescent="0.2">
      <c r="F782" s="2"/>
      <c r="G782" s="2"/>
    </row>
  </sheetData>
  <mergeCells count="2">
    <mergeCell ref="A1:I1"/>
    <mergeCell ref="A2:I2"/>
  </mergeCells>
  <phoneticPr fontId="0" type="noConversion"/>
  <pageMargins left="0.27559055118110198" right="0.27559055118110198" top="0.70866141732283505" bottom="0.39370078740157499" header="0.23622047244094499" footer="0.23622047244094499"/>
  <pageSetup orientation="portrait" r:id="rId1"/>
  <headerFooter alignWithMargins="0">
    <oddHeader>&amp;C&amp;"+,Gras italique"&amp;12FONDATION QUÉBÉCOISE POUR LES JEUNES CONTREVENANTS</oddHeader>
  </headerFooter>
  <rowBreaks count="2" manualBreakCount="2">
    <brk id="41" max="16383" man="1"/>
    <brk id="87" max="16383" man="1"/>
  </rowBreaks>
  <colBreaks count="1" manualBreakCount="1">
    <brk id="9" max="1048575" man="1"/>
  </colBreaks>
  <ignoredErrors>
    <ignoredError sqref="G103 H103:I103 G56:I56 G59:I59" unlockedFormula="1"/>
    <ignoredError sqref="H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 et Raymond</dc:creator>
  <cp:lastModifiedBy>Clément</cp:lastModifiedBy>
  <cp:lastPrinted>2022-02-04T19:13:58Z</cp:lastPrinted>
  <dcterms:created xsi:type="dcterms:W3CDTF">2007-01-26T16:35:33Z</dcterms:created>
  <dcterms:modified xsi:type="dcterms:W3CDTF">2022-02-07T15:47:15Z</dcterms:modified>
</cp:coreProperties>
</file>